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IIA\World-Cup Saitama\Gameplans\"/>
    </mc:Choice>
  </mc:AlternateContent>
  <bookViews>
    <workbookView xWindow="7455" yWindow="1980" windowWidth="39840" windowHeight="18285" activeTab="2"/>
  </bookViews>
  <sheets>
    <sheet name="Registered Teams" sheetId="5" r:id="rId1"/>
    <sheet name="Wednesday 26th" sheetId="1" r:id="rId2"/>
    <sheet name="Thursday 27th" sheetId="2" r:id="rId3"/>
    <sheet name="Friday 28th" sheetId="3" r:id="rId4"/>
    <sheet name="Saturday 29th" sheetId="4" r:id="rId5"/>
  </sheets>
  <definedNames>
    <definedName name="_xlnm.Print_Area" localSheetId="1">'Wednesday 26th'!$A$1:$T$33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3" l="1"/>
  <c r="L17" i="3"/>
  <c r="L19" i="3" s="1"/>
  <c r="L23" i="3" s="1"/>
  <c r="C9" i="4" s="1"/>
  <c r="G17" i="3"/>
  <c r="G19" i="3" s="1"/>
  <c r="G21" i="3" s="1"/>
  <c r="G25" i="3" s="1"/>
  <c r="C13" i="4" s="1"/>
  <c r="C17" i="4"/>
  <c r="B25" i="3"/>
  <c r="B21" i="3"/>
  <c r="B19" i="3"/>
  <c r="B17" i="3"/>
  <c r="B15" i="3"/>
  <c r="C7" i="4"/>
  <c r="B11" i="3"/>
  <c r="B7" i="3"/>
  <c r="B5" i="3"/>
  <c r="C11" i="4"/>
  <c r="G13" i="3"/>
  <c r="G9" i="3"/>
  <c r="G7" i="3"/>
  <c r="C15" i="4"/>
  <c r="L13" i="3"/>
  <c r="L9" i="3"/>
  <c r="L7" i="3"/>
  <c r="L5" i="3"/>
  <c r="G5" i="3"/>
  <c r="M11" i="2"/>
  <c r="O11" i="2"/>
  <c r="R11" i="2"/>
  <c r="T11" i="2"/>
  <c r="M19" i="2"/>
  <c r="O19" i="2"/>
  <c r="R19" i="2"/>
  <c r="T19" i="2"/>
  <c r="J21" i="2"/>
  <c r="H21" i="2"/>
  <c r="Y21" i="2"/>
  <c r="W21" i="2"/>
  <c r="Y19" i="2"/>
  <c r="W19" i="2"/>
  <c r="Y17" i="2"/>
  <c r="W17" i="2"/>
  <c r="Y15" i="2"/>
  <c r="W15" i="2"/>
  <c r="Y13" i="2"/>
  <c r="W13" i="2"/>
  <c r="Y11" i="2"/>
  <c r="W11" i="2"/>
  <c r="Y9" i="2"/>
  <c r="W9" i="2"/>
  <c r="Y7" i="2"/>
  <c r="W7" i="2"/>
  <c r="Y5" i="2"/>
  <c r="W5" i="2"/>
  <c r="T21" i="2"/>
  <c r="R21" i="2"/>
  <c r="O21" i="2"/>
  <c r="M21" i="2"/>
  <c r="T17" i="2"/>
  <c r="R17" i="2"/>
  <c r="O17" i="2"/>
  <c r="M17" i="2"/>
  <c r="T15" i="2"/>
  <c r="R15" i="2"/>
  <c r="O15" i="2"/>
  <c r="M15" i="2"/>
  <c r="T13" i="2"/>
  <c r="R13" i="2"/>
  <c r="O13" i="2"/>
  <c r="M13" i="2"/>
  <c r="T9" i="2"/>
  <c r="R9" i="2"/>
  <c r="O9" i="2"/>
  <c r="M9" i="2"/>
  <c r="T7" i="2"/>
  <c r="R7" i="2"/>
  <c r="O7" i="2"/>
  <c r="M7" i="2"/>
  <c r="J19" i="2"/>
  <c r="H19" i="2"/>
  <c r="E19" i="2"/>
  <c r="C19" i="2"/>
  <c r="J17" i="2"/>
  <c r="H17" i="2"/>
  <c r="E17" i="2"/>
  <c r="C17" i="2"/>
  <c r="J15" i="2"/>
  <c r="H15" i="2"/>
  <c r="E15" i="2"/>
  <c r="C15" i="2"/>
  <c r="J13" i="2"/>
  <c r="H13" i="2"/>
  <c r="E13" i="2"/>
  <c r="C13" i="2"/>
  <c r="J9" i="2"/>
  <c r="H9" i="2"/>
  <c r="E9" i="2"/>
  <c r="C9" i="2"/>
  <c r="J7" i="2"/>
  <c r="H7" i="2"/>
  <c r="E7" i="2"/>
  <c r="C7" i="2"/>
  <c r="T21" i="1"/>
  <c r="R21" i="1"/>
  <c r="T19" i="1"/>
  <c r="R19" i="1"/>
  <c r="T17" i="1"/>
  <c r="R17" i="1"/>
  <c r="T15" i="1"/>
  <c r="R15" i="1"/>
  <c r="T11" i="1"/>
  <c r="R11" i="1"/>
  <c r="T9" i="1"/>
  <c r="R9" i="1"/>
  <c r="O21" i="1"/>
  <c r="M21" i="1"/>
  <c r="O19" i="1"/>
  <c r="M19" i="1"/>
  <c r="O17" i="1"/>
  <c r="M17" i="1"/>
  <c r="O15" i="1"/>
  <c r="M15" i="1"/>
  <c r="O11" i="1"/>
  <c r="M11" i="1"/>
  <c r="O9" i="1"/>
  <c r="M9" i="1"/>
  <c r="J21" i="1"/>
  <c r="H21" i="1"/>
  <c r="E21" i="1"/>
  <c r="C21" i="1"/>
  <c r="J17" i="1"/>
  <c r="H17" i="1"/>
  <c r="E17" i="1"/>
  <c r="C17" i="1"/>
  <c r="J9" i="1"/>
  <c r="H9" i="1"/>
  <c r="E9" i="1"/>
  <c r="C9" i="1"/>
  <c r="J23" i="1"/>
  <c r="H23" i="1"/>
  <c r="E23" i="1"/>
  <c r="C23" i="1"/>
  <c r="C19" i="1"/>
  <c r="J15" i="1"/>
  <c r="H15" i="1"/>
  <c r="E15" i="1"/>
  <c r="J11" i="1"/>
  <c r="J7" i="1"/>
  <c r="J19" i="1"/>
  <c r="H19" i="1"/>
  <c r="E19" i="1"/>
  <c r="C15" i="1"/>
  <c r="H11" i="1"/>
  <c r="E11" i="1"/>
  <c r="C11" i="1"/>
  <c r="H7" i="1"/>
  <c r="E7" i="1"/>
  <c r="C7" i="1"/>
</calcChain>
</file>

<file path=xl/sharedStrings.xml><?xml version="1.0" encoding="utf-8"?>
<sst xmlns="http://schemas.openxmlformats.org/spreadsheetml/2006/main" count="260" uniqueCount="95">
  <si>
    <t>Games Schedule</t>
  </si>
  <si>
    <t>Court 1</t>
  </si>
  <si>
    <t>Court 2</t>
  </si>
  <si>
    <t>Court 3</t>
  </si>
  <si>
    <t>Court 4</t>
  </si>
  <si>
    <t>-</t>
  </si>
  <si>
    <t>CENTERCOURT</t>
  </si>
  <si>
    <t>Men Open</t>
  </si>
  <si>
    <t>Team</t>
  </si>
  <si>
    <t>Women Open</t>
  </si>
  <si>
    <t>Mixed Open</t>
  </si>
  <si>
    <t>Men 40+</t>
  </si>
  <si>
    <t>Women 40+</t>
  </si>
  <si>
    <t>Mixed 40+</t>
  </si>
  <si>
    <t>Indiaca Malterdingen (GER)</t>
  </si>
  <si>
    <t>STV Niedergösgen (SWI)</t>
  </si>
  <si>
    <t>Tallinn Indiaca Club (EST)</t>
  </si>
  <si>
    <t>MR Tecknau (SWI)</t>
  </si>
  <si>
    <t>FS Amperland München (GER)</t>
  </si>
  <si>
    <t>Groë Léiw (LUX)</t>
  </si>
  <si>
    <t>SFG Bioggio (SWI)</t>
  </si>
  <si>
    <t>Court 5</t>
  </si>
  <si>
    <t>Mixed Open Pool 1</t>
  </si>
  <si>
    <t>Mixed Open Pool 2</t>
  </si>
  <si>
    <t>10 Games</t>
  </si>
  <si>
    <t>6 Games</t>
  </si>
  <si>
    <t>Total:</t>
  </si>
  <si>
    <t>28 Games</t>
  </si>
  <si>
    <t>Men Open Pool 1</t>
  </si>
  <si>
    <t>Men Open Pool 2</t>
  </si>
  <si>
    <t>Women Open Pool 1</t>
  </si>
  <si>
    <t>Women Open Pool 2</t>
  </si>
  <si>
    <t>HF W40+</t>
  </si>
  <si>
    <t>3rd P. W40+</t>
  </si>
  <si>
    <t>HF M40+</t>
  </si>
  <si>
    <t>3rd P. M40+</t>
  </si>
  <si>
    <t>1st P1 HFMixed</t>
  </si>
  <si>
    <t>2nd P1 HFMixed</t>
  </si>
  <si>
    <t>2nd P2 HFMixed</t>
  </si>
  <si>
    <t>1st P2 HFMixed</t>
  </si>
  <si>
    <t>3rd P. Mixed</t>
  </si>
  <si>
    <t>HF W Open</t>
  </si>
  <si>
    <t>HF M Open</t>
  </si>
  <si>
    <t>3rd P. M Open</t>
  </si>
  <si>
    <t>3rd P M Open</t>
  </si>
  <si>
    <t>3rd P. W. Open</t>
  </si>
  <si>
    <t>HF Mixed 40+</t>
  </si>
  <si>
    <t>3rd P. Mixed 40+</t>
  </si>
  <si>
    <t>38 Games</t>
  </si>
  <si>
    <t>7th P. M Open</t>
  </si>
  <si>
    <t>5th P. M. Open</t>
  </si>
  <si>
    <t>5th P. Mixed</t>
  </si>
  <si>
    <t>5th P. W Open</t>
  </si>
  <si>
    <t>7th P. W Open</t>
  </si>
  <si>
    <t>7th P. Mixed</t>
  </si>
  <si>
    <t>Final Senior Women</t>
  </si>
  <si>
    <t>Final Senior Mixed</t>
  </si>
  <si>
    <t>Final Senior Men</t>
  </si>
  <si>
    <t>Final Women</t>
  </si>
  <si>
    <t>Final Mixed</t>
  </si>
  <si>
    <t>Final Men</t>
  </si>
  <si>
    <t>Awarding Ceremony, Closing Ceremony</t>
  </si>
  <si>
    <t>TVK Wattenscheid (GER)</t>
  </si>
  <si>
    <t>SFG Morbio Inferiore (SWI)</t>
  </si>
  <si>
    <t>Suzuran (JAP)</t>
  </si>
  <si>
    <t>Indiaca Bettenduerf (LUX)</t>
  </si>
  <si>
    <t>Chowa (JAP)</t>
  </si>
  <si>
    <t>STV Meltingen-Zullwil (SWI)</t>
  </si>
  <si>
    <t>CVJM Kamen (GER)</t>
  </si>
  <si>
    <t>Elion SK (EST)</t>
  </si>
  <si>
    <t>GW Hausdülmen (GER)</t>
  </si>
  <si>
    <t>SFG Valle del Vedeggio (SWI)</t>
  </si>
  <si>
    <t>ISC Reichertshausen (GER)</t>
  </si>
  <si>
    <t>Himawari (JAP)</t>
  </si>
  <si>
    <t>CVJM Bindlach (GER)</t>
  </si>
  <si>
    <t>Fresh Club (JAP)</t>
  </si>
  <si>
    <t>Plus One (JAP)</t>
  </si>
  <si>
    <t>SK Juku (EST)</t>
  </si>
  <si>
    <t>Kinotsu Angel (JAP)</t>
  </si>
  <si>
    <t>Higoshi Club (JAP)</t>
  </si>
  <si>
    <t>Color (JAP)</t>
  </si>
  <si>
    <t>Hisho (JAP)</t>
  </si>
  <si>
    <t>Ülenurme GSK (EST)</t>
  </si>
  <si>
    <t>3</t>
  </si>
  <si>
    <t>7</t>
  </si>
  <si>
    <t>11</t>
  </si>
  <si>
    <t>15</t>
  </si>
  <si>
    <t>1</t>
  </si>
  <si>
    <t>5</t>
  </si>
  <si>
    <t>9</t>
  </si>
  <si>
    <t>13</t>
  </si>
  <si>
    <t>JAP</t>
  </si>
  <si>
    <t>GER</t>
  </si>
  <si>
    <t>SWI</t>
  </si>
  <si>
    <t>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</si>
</sst>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2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applyFill="1"/>
    <xf numFmtId="0" fontId="0" fillId="4" borderId="0" xfId="0" applyFill="1"/>
    <xf numFmtId="0" fontId="0" fillId="3" borderId="0" xfId="0" applyFill="1"/>
    <xf numFmtId="0" fontId="1" fillId="9" borderId="0" xfId="1" applyFill="1" applyBorder="1" applyAlignment="1">
      <alignment horizontal="left"/>
    </xf>
    <xf numFmtId="0" fontId="0" fillId="10" borderId="0" xfId="0" applyFill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0" fillId="0" borderId="1" xfId="0" applyBorder="1"/>
    <xf numFmtId="0" fontId="0" fillId="0" borderId="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5" xfId="0" applyFill="1" applyBorder="1"/>
    <xf numFmtId="0" fontId="0" fillId="0" borderId="1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7" borderId="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/>
    <xf numFmtId="0" fontId="0" fillId="0" borderId="8" xfId="0" applyFill="1" applyBorder="1"/>
    <xf numFmtId="0" fontId="0" fillId="0" borderId="0" xfId="0" applyFill="1" applyAlignment="1">
      <alignment horizontal="right" vertical="center"/>
    </xf>
    <xf numFmtId="0" fontId="0" fillId="11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9" borderId="0" xfId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/>
    </xf>
    <xf numFmtId="0" fontId="0" fillId="14" borderId="0" xfId="0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9" borderId="0" xfId="1" applyFont="1" applyFill="1" applyBorder="1" applyAlignment="1">
      <alignment horizontal="left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9" borderId="5" xfId="1" applyFill="1" applyBorder="1" applyAlignment="1">
      <alignment horizontal="center" vertical="center"/>
    </xf>
    <xf numFmtId="0" fontId="1" fillId="9" borderId="1" xfId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20" fontId="0" fillId="0" borderId="0" xfId="0" applyNumberFormat="1" applyFill="1" applyAlignment="1">
      <alignment horizontal="center" vertical="center"/>
    </xf>
  </cellXfs>
  <cellStyles count="16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G12" sqref="G12"/>
    </sheetView>
  </sheetViews>
  <sheetFormatPr baseColWidth="10" defaultColWidth="11.42578125" defaultRowHeight="15" x14ac:dyDescent="0.25"/>
  <cols>
    <col min="1" max="1" width="3" bestFit="1" customWidth="1"/>
    <col min="2" max="2" width="34.42578125" customWidth="1"/>
    <col min="3" max="3" width="8.7109375" style="2" customWidth="1"/>
    <col min="4" max="4" width="11.85546875" style="2" customWidth="1"/>
    <col min="6" max="6" width="3" bestFit="1" customWidth="1"/>
    <col min="7" max="7" width="34.28515625" customWidth="1"/>
    <col min="8" max="8" width="8.7109375" style="2" customWidth="1"/>
    <col min="9" max="9" width="11.42578125" style="2"/>
    <col min="11" max="11" width="2" bestFit="1" customWidth="1"/>
    <col min="12" max="12" width="34.42578125" customWidth="1"/>
    <col min="13" max="13" width="8.7109375" style="2" customWidth="1"/>
    <col min="14" max="14" width="11.42578125" style="2"/>
  </cols>
  <sheetData>
    <row r="1" spans="1:12" x14ac:dyDescent="0.25">
      <c r="B1" s="2" t="s">
        <v>7</v>
      </c>
      <c r="G1" s="2" t="s">
        <v>9</v>
      </c>
      <c r="L1" s="2" t="s">
        <v>10</v>
      </c>
    </row>
    <row r="2" spans="1:12" x14ac:dyDescent="0.25">
      <c r="B2" s="2" t="s">
        <v>8</v>
      </c>
      <c r="G2" s="2" t="s">
        <v>8</v>
      </c>
      <c r="L2" s="2" t="s">
        <v>8</v>
      </c>
    </row>
    <row r="3" spans="1:12" x14ac:dyDescent="0.25">
      <c r="A3">
        <v>1</v>
      </c>
      <c r="B3" s="7" t="s">
        <v>62</v>
      </c>
      <c r="F3">
        <v>1</v>
      </c>
      <c r="G3" s="10" t="s">
        <v>80</v>
      </c>
      <c r="K3">
        <v>1</v>
      </c>
      <c r="L3" s="9" t="s">
        <v>71</v>
      </c>
    </row>
    <row r="4" spans="1:12" x14ac:dyDescent="0.25">
      <c r="A4">
        <v>2</v>
      </c>
      <c r="B4" s="7" t="s">
        <v>63</v>
      </c>
      <c r="F4">
        <v>2</v>
      </c>
      <c r="G4" s="10" t="s">
        <v>68</v>
      </c>
      <c r="K4">
        <v>2</v>
      </c>
      <c r="L4" s="9" t="s">
        <v>65</v>
      </c>
    </row>
    <row r="5" spans="1:12" x14ac:dyDescent="0.25">
      <c r="A5">
        <v>3</v>
      </c>
      <c r="B5" s="7" t="s">
        <v>64</v>
      </c>
      <c r="F5">
        <v>3</v>
      </c>
      <c r="G5" s="10" t="s">
        <v>63</v>
      </c>
      <c r="K5">
        <v>3</v>
      </c>
      <c r="L5" s="9" t="s">
        <v>16</v>
      </c>
    </row>
    <row r="6" spans="1:12" x14ac:dyDescent="0.25">
      <c r="A6">
        <v>4</v>
      </c>
      <c r="B6" s="7" t="s">
        <v>65</v>
      </c>
      <c r="F6">
        <v>4</v>
      </c>
      <c r="G6" s="10" t="s">
        <v>69</v>
      </c>
      <c r="K6">
        <v>4</v>
      </c>
      <c r="L6" s="9" t="s">
        <v>72</v>
      </c>
    </row>
    <row r="7" spans="1:12" x14ac:dyDescent="0.25">
      <c r="A7">
        <v>5</v>
      </c>
      <c r="B7" s="8" t="s">
        <v>66</v>
      </c>
      <c r="F7">
        <v>5</v>
      </c>
      <c r="G7" s="10" t="s">
        <v>65</v>
      </c>
      <c r="K7">
        <v>5</v>
      </c>
      <c r="L7" s="9" t="s">
        <v>73</v>
      </c>
    </row>
    <row r="8" spans="1:12" x14ac:dyDescent="0.25">
      <c r="A8">
        <v>6</v>
      </c>
      <c r="B8" s="8" t="s">
        <v>67</v>
      </c>
      <c r="F8">
        <v>6</v>
      </c>
      <c r="G8" s="11" t="s">
        <v>15</v>
      </c>
      <c r="K8">
        <v>6</v>
      </c>
      <c r="L8" s="13" t="s">
        <v>74</v>
      </c>
    </row>
    <row r="9" spans="1:12" x14ac:dyDescent="0.25">
      <c r="A9">
        <v>7</v>
      </c>
      <c r="B9" s="8" t="s">
        <v>68</v>
      </c>
      <c r="F9">
        <v>7</v>
      </c>
      <c r="G9" s="11" t="s">
        <v>81</v>
      </c>
      <c r="K9">
        <v>7</v>
      </c>
      <c r="L9" s="13" t="s">
        <v>75</v>
      </c>
    </row>
    <row r="10" spans="1:12" x14ac:dyDescent="0.25">
      <c r="A10">
        <v>8</v>
      </c>
      <c r="B10" s="8" t="s">
        <v>69</v>
      </c>
      <c r="F10">
        <v>8</v>
      </c>
      <c r="G10" s="11" t="s">
        <v>70</v>
      </c>
      <c r="K10">
        <v>8</v>
      </c>
      <c r="L10" s="13" t="s">
        <v>67</v>
      </c>
    </row>
    <row r="11" spans="1:12" x14ac:dyDescent="0.25">
      <c r="F11">
        <v>9</v>
      </c>
      <c r="G11" s="11" t="s">
        <v>82</v>
      </c>
      <c r="K11">
        <v>9</v>
      </c>
      <c r="L11" s="13" t="s">
        <v>69</v>
      </c>
    </row>
    <row r="20" spans="1:12" x14ac:dyDescent="0.25">
      <c r="B20" s="2" t="s">
        <v>11</v>
      </c>
      <c r="G20" s="2" t="s">
        <v>12</v>
      </c>
      <c r="L20" s="2" t="s">
        <v>13</v>
      </c>
    </row>
    <row r="21" spans="1:12" x14ac:dyDescent="0.25">
      <c r="B21" s="2" t="s">
        <v>8</v>
      </c>
      <c r="G21" s="2" t="s">
        <v>8</v>
      </c>
      <c r="L21" s="2" t="s">
        <v>8</v>
      </c>
    </row>
    <row r="22" spans="1:12" x14ac:dyDescent="0.25">
      <c r="A22">
        <v>1</v>
      </c>
      <c r="B22" s="67" t="s">
        <v>14</v>
      </c>
      <c r="F22">
        <v>1</v>
      </c>
      <c r="G22" s="12" t="s">
        <v>15</v>
      </c>
      <c r="K22">
        <v>1</v>
      </c>
      <c r="L22" s="15" t="s">
        <v>79</v>
      </c>
    </row>
    <row r="23" spans="1:12" x14ac:dyDescent="0.25">
      <c r="A23">
        <v>2</v>
      </c>
      <c r="B23" s="67" t="s">
        <v>76</v>
      </c>
      <c r="F23">
        <v>2</v>
      </c>
      <c r="G23" s="12" t="s">
        <v>77</v>
      </c>
      <c r="K23">
        <v>2</v>
      </c>
      <c r="L23" s="15" t="s">
        <v>18</v>
      </c>
    </row>
    <row r="24" spans="1:12" x14ac:dyDescent="0.25">
      <c r="A24">
        <v>3</v>
      </c>
      <c r="B24" s="67" t="s">
        <v>17</v>
      </c>
      <c r="F24">
        <v>3</v>
      </c>
      <c r="G24" s="12" t="s">
        <v>78</v>
      </c>
      <c r="K24">
        <v>3</v>
      </c>
      <c r="L24" s="15" t="s">
        <v>19</v>
      </c>
    </row>
    <row r="25" spans="1:12" x14ac:dyDescent="0.25">
      <c r="A25">
        <v>4</v>
      </c>
      <c r="B25" s="67" t="s">
        <v>16</v>
      </c>
      <c r="F25">
        <v>4</v>
      </c>
      <c r="G25" s="12" t="s">
        <v>70</v>
      </c>
      <c r="K25">
        <v>4</v>
      </c>
      <c r="L25" s="15" t="s">
        <v>20</v>
      </c>
    </row>
    <row r="26" spans="1:12" x14ac:dyDescent="0.25">
      <c r="A26">
        <v>5</v>
      </c>
      <c r="F26">
        <v>5</v>
      </c>
      <c r="K26">
        <v>5</v>
      </c>
      <c r="L26" s="15" t="s">
        <v>16</v>
      </c>
    </row>
  </sheetData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Q22" sqref="Q22"/>
    </sheetView>
  </sheetViews>
  <sheetFormatPr baseColWidth="10" defaultColWidth="11.42578125" defaultRowHeight="15" x14ac:dyDescent="0.25"/>
  <cols>
    <col min="2" max="2" width="5.28515625" style="89" customWidth="1"/>
    <col min="3" max="3" width="27.140625" bestFit="1" customWidth="1"/>
    <col min="5" max="5" width="26.42578125" bestFit="1" customWidth="1"/>
    <col min="7" max="7" width="5.28515625" style="85" customWidth="1"/>
    <col min="8" max="8" width="27.140625" bestFit="1" customWidth="1"/>
    <col min="10" max="10" width="26.42578125" bestFit="1" customWidth="1"/>
    <col min="12" max="12" width="5.28515625" style="85" customWidth="1"/>
    <col min="13" max="13" width="26.42578125" bestFit="1" customWidth="1"/>
    <col min="15" max="15" width="26.42578125" bestFit="1" customWidth="1"/>
    <col min="17" max="17" width="5.28515625" style="85" customWidth="1"/>
    <col min="18" max="18" width="23" customWidth="1"/>
    <col min="20" max="20" width="22.42578125" customWidth="1"/>
  </cols>
  <sheetData>
    <row r="1" spans="1:21" ht="21" x14ac:dyDescent="0.25">
      <c r="A1" s="64" t="s">
        <v>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41"/>
    </row>
    <row r="3" spans="1:21" x14ac:dyDescent="0.25">
      <c r="B3" s="86"/>
      <c r="C3" s="16"/>
      <c r="D3" s="17" t="s">
        <v>1</v>
      </c>
      <c r="E3" s="18"/>
      <c r="F3" s="2"/>
      <c r="G3" s="82"/>
      <c r="H3" s="31"/>
      <c r="I3" s="17" t="s">
        <v>2</v>
      </c>
      <c r="J3" s="18"/>
      <c r="K3" s="2"/>
      <c r="L3" s="82"/>
      <c r="M3" s="31"/>
      <c r="N3" s="17" t="s">
        <v>3</v>
      </c>
      <c r="O3" s="18"/>
      <c r="P3" s="2"/>
      <c r="Q3" s="82"/>
      <c r="R3" s="31"/>
      <c r="S3" s="17" t="s">
        <v>4</v>
      </c>
      <c r="T3" s="32"/>
    </row>
    <row r="4" spans="1:21" x14ac:dyDescent="0.25">
      <c r="B4" s="87"/>
      <c r="C4" s="19"/>
      <c r="D4" s="20"/>
      <c r="E4" s="21"/>
      <c r="G4" s="83"/>
      <c r="H4" s="19"/>
      <c r="I4" s="20"/>
      <c r="J4" s="21"/>
      <c r="L4" s="83"/>
      <c r="M4" s="19"/>
      <c r="N4" s="20"/>
      <c r="O4" s="21"/>
      <c r="Q4" s="83"/>
      <c r="R4" s="25"/>
      <c r="S4" s="23"/>
      <c r="T4" s="26"/>
    </row>
    <row r="5" spans="1:21" x14ac:dyDescent="0.25">
      <c r="A5" s="1">
        <v>0.375</v>
      </c>
      <c r="B5" s="87"/>
      <c r="C5" s="19"/>
      <c r="D5" s="20"/>
      <c r="E5" s="21"/>
      <c r="F5" s="2"/>
      <c r="G5" s="83"/>
      <c r="H5" s="19"/>
      <c r="I5" s="20"/>
      <c r="J5" s="21"/>
      <c r="K5" s="2"/>
      <c r="L5" s="83"/>
      <c r="M5" s="22"/>
      <c r="N5" s="23" t="s">
        <v>5</v>
      </c>
      <c r="O5" s="24"/>
      <c r="P5" s="2"/>
      <c r="Q5" s="83"/>
      <c r="R5" s="25"/>
      <c r="S5" s="23" t="s">
        <v>5</v>
      </c>
      <c r="T5" s="26"/>
    </row>
    <row r="6" spans="1:21" x14ac:dyDescent="0.25">
      <c r="B6" s="87"/>
      <c r="C6" s="19"/>
      <c r="D6" s="20"/>
      <c r="E6" s="21"/>
      <c r="F6" s="2"/>
      <c r="G6" s="83"/>
      <c r="H6" s="19"/>
      <c r="I6" s="20"/>
      <c r="J6" s="21"/>
      <c r="K6" s="2"/>
      <c r="L6" s="83"/>
      <c r="M6" s="22"/>
      <c r="N6" s="23"/>
      <c r="O6" s="24"/>
      <c r="P6" s="2"/>
      <c r="Q6" s="83"/>
      <c r="R6" s="25"/>
      <c r="S6" s="23"/>
      <c r="T6" s="26"/>
    </row>
    <row r="7" spans="1:21" x14ac:dyDescent="0.25">
      <c r="A7" s="1">
        <v>0.41666666666666669</v>
      </c>
      <c r="B7" s="87" t="s">
        <v>87</v>
      </c>
      <c r="C7" s="38" t="str">
        <f>'Registered Teams'!L3</f>
        <v>SFG Valle del Vedeggio (SWI)</v>
      </c>
      <c r="D7" s="23" t="s">
        <v>5</v>
      </c>
      <c r="E7" s="39" t="str">
        <f>'Registered Teams'!L4</f>
        <v>Indiaca Bettenduerf (LUX)</v>
      </c>
      <c r="F7" s="63"/>
      <c r="G7" s="83">
        <v>2</v>
      </c>
      <c r="H7" s="38" t="str">
        <f>'Registered Teams'!L5</f>
        <v>Tallinn Indiaca Club (EST)</v>
      </c>
      <c r="I7" s="23" t="s">
        <v>5</v>
      </c>
      <c r="J7" s="39" t="str">
        <f>'Registered Teams'!L7</f>
        <v>Himawari (JAP)</v>
      </c>
      <c r="K7" s="2"/>
      <c r="L7" s="83"/>
      <c r="M7" s="25"/>
      <c r="N7" s="23"/>
      <c r="O7" s="26"/>
      <c r="P7" s="2"/>
      <c r="Q7" s="83"/>
      <c r="R7" s="25"/>
      <c r="S7" s="23"/>
      <c r="T7" s="26"/>
    </row>
    <row r="8" spans="1:21" x14ac:dyDescent="0.25">
      <c r="B8" s="87"/>
      <c r="C8" s="22"/>
      <c r="D8" s="23"/>
      <c r="E8" s="24"/>
      <c r="F8" s="63"/>
      <c r="G8" s="83"/>
      <c r="H8" s="22"/>
      <c r="I8" s="23"/>
      <c r="J8" s="24"/>
      <c r="K8" s="2"/>
      <c r="L8" s="83"/>
      <c r="M8" s="25"/>
      <c r="N8" s="23"/>
      <c r="O8" s="26"/>
      <c r="P8" s="2"/>
      <c r="Q8" s="83"/>
      <c r="R8" s="25"/>
      <c r="S8" s="23"/>
      <c r="T8" s="26"/>
    </row>
    <row r="9" spans="1:21" x14ac:dyDescent="0.25">
      <c r="A9" s="1">
        <v>0.45833333333333331</v>
      </c>
      <c r="B9" s="87" t="s">
        <v>85</v>
      </c>
      <c r="C9" s="68" t="str">
        <f>'Registered Teams'!L8</f>
        <v>CVJM Bindlach (GER)</v>
      </c>
      <c r="D9" s="23" t="s">
        <v>5</v>
      </c>
      <c r="E9" s="69" t="str">
        <f>'Registered Teams'!L9</f>
        <v>Fresh Club (JAP)</v>
      </c>
      <c r="F9" s="63"/>
      <c r="G9" s="83">
        <v>12</v>
      </c>
      <c r="H9" s="68" t="str">
        <f>'Registered Teams'!L10</f>
        <v>STV Meltingen-Zullwil (SWI)</v>
      </c>
      <c r="I9" s="23" t="s">
        <v>5</v>
      </c>
      <c r="J9" s="69" t="str">
        <f>'Registered Teams'!L11</f>
        <v>Elion SK (EST)</v>
      </c>
      <c r="K9" s="2"/>
      <c r="L9" s="83">
        <v>23</v>
      </c>
      <c r="M9" s="70" t="str">
        <f>'Registered Teams'!B22</f>
        <v>Indiaca Malterdingen (GER)</v>
      </c>
      <c r="N9" s="23" t="s">
        <v>5</v>
      </c>
      <c r="O9" s="71" t="str">
        <f>'Registered Teams'!B23</f>
        <v>Plus One (JAP)</v>
      </c>
      <c r="P9" s="2"/>
      <c r="Q9" s="83">
        <v>33</v>
      </c>
      <c r="R9" s="72" t="str">
        <f>'Registered Teams'!G22</f>
        <v>STV Niedergösgen (SWI)</v>
      </c>
      <c r="S9" s="23" t="s">
        <v>5</v>
      </c>
      <c r="T9" s="73" t="str">
        <f>'Registered Teams'!G23</f>
        <v>SK Juku (EST)</v>
      </c>
    </row>
    <row r="10" spans="1:21" x14ac:dyDescent="0.25">
      <c r="B10" s="87"/>
      <c r="C10" s="22"/>
      <c r="D10" s="23"/>
      <c r="E10" s="24"/>
      <c r="F10" s="63"/>
      <c r="G10" s="83"/>
      <c r="H10" s="22"/>
      <c r="I10" s="23"/>
      <c r="J10" s="24"/>
      <c r="K10" s="2"/>
      <c r="L10" s="83"/>
      <c r="M10" s="22"/>
      <c r="N10" s="23"/>
      <c r="O10" s="24"/>
      <c r="P10" s="2"/>
      <c r="Q10" s="83"/>
      <c r="R10" s="22"/>
      <c r="S10" s="23"/>
      <c r="T10" s="24"/>
    </row>
    <row r="11" spans="1:21" x14ac:dyDescent="0.25">
      <c r="A11" s="1">
        <v>0.5</v>
      </c>
      <c r="B11" s="87" t="s">
        <v>83</v>
      </c>
      <c r="C11" s="38" t="str">
        <f>'Registered Teams'!L4</f>
        <v>Indiaca Bettenduerf (LUX)</v>
      </c>
      <c r="D11" s="23" t="s">
        <v>5</v>
      </c>
      <c r="E11" s="39" t="str">
        <f>'Registered Teams'!L7</f>
        <v>Himawari (JAP)</v>
      </c>
      <c r="F11" s="63"/>
      <c r="G11" s="83">
        <v>4</v>
      </c>
      <c r="H11" s="38" t="str">
        <f>'Registered Teams'!L3</f>
        <v>SFG Valle del Vedeggio (SWI)</v>
      </c>
      <c r="I11" s="23" t="s">
        <v>5</v>
      </c>
      <c r="J11" s="39" t="str">
        <f>'Registered Teams'!L6</f>
        <v>ISC Reichertshausen (GER)</v>
      </c>
      <c r="K11" s="2"/>
      <c r="L11" s="83">
        <v>24</v>
      </c>
      <c r="M11" s="70" t="str">
        <f>'Registered Teams'!B24</f>
        <v>MR Tecknau (SWI)</v>
      </c>
      <c r="N11" s="23" t="s">
        <v>5</v>
      </c>
      <c r="O11" s="71" t="str">
        <f>'Registered Teams'!B25</f>
        <v>Tallinn Indiaca Club (EST)</v>
      </c>
      <c r="P11" s="2"/>
      <c r="Q11" s="83">
        <v>34</v>
      </c>
      <c r="R11" s="72" t="str">
        <f>'Registered Teams'!G24</f>
        <v>Kinotsu Angel (JAP)</v>
      </c>
      <c r="S11" s="23" t="s">
        <v>5</v>
      </c>
      <c r="T11" s="73" t="str">
        <f>'Registered Teams'!G25</f>
        <v>GW Hausdülmen (GER)</v>
      </c>
    </row>
    <row r="12" spans="1:21" x14ac:dyDescent="0.25">
      <c r="B12" s="87"/>
      <c r="C12" s="22"/>
      <c r="D12" s="23"/>
      <c r="E12" s="24"/>
      <c r="F12" s="63"/>
      <c r="G12" s="83"/>
      <c r="H12" s="22"/>
      <c r="I12" s="23"/>
      <c r="J12" s="24"/>
      <c r="K12" s="2"/>
      <c r="L12" s="83"/>
      <c r="M12" s="22"/>
      <c r="N12" s="23"/>
      <c r="O12" s="24"/>
      <c r="P12" s="2"/>
      <c r="Q12" s="83"/>
      <c r="R12" s="22"/>
      <c r="S12" s="23"/>
      <c r="T12" s="24"/>
    </row>
    <row r="13" spans="1:21" x14ac:dyDescent="0.25">
      <c r="A13" s="1">
        <v>0.54166666666666663</v>
      </c>
      <c r="B13" s="87"/>
      <c r="C13" s="25"/>
      <c r="D13" s="23"/>
      <c r="E13" s="26"/>
      <c r="F13" s="63"/>
      <c r="G13" s="83"/>
      <c r="H13" s="25"/>
      <c r="I13" s="23"/>
      <c r="J13" s="26"/>
      <c r="K13" s="2"/>
      <c r="L13" s="83"/>
      <c r="M13" s="22"/>
      <c r="N13" s="23" t="s">
        <v>5</v>
      </c>
      <c r="O13" s="24"/>
      <c r="P13" s="2"/>
      <c r="Q13" s="83"/>
      <c r="R13" s="25"/>
      <c r="S13" s="23"/>
      <c r="T13" s="26"/>
    </row>
    <row r="14" spans="1:21" x14ac:dyDescent="0.25">
      <c r="B14" s="87"/>
      <c r="C14" s="25"/>
      <c r="D14" s="23"/>
      <c r="E14" s="26"/>
      <c r="F14" s="63"/>
      <c r="G14" s="83"/>
      <c r="H14" s="22"/>
      <c r="I14" s="23"/>
      <c r="J14" s="24"/>
      <c r="K14" s="2"/>
      <c r="L14" s="83"/>
      <c r="M14" s="22"/>
      <c r="N14" s="23"/>
      <c r="O14" s="24"/>
      <c r="P14" s="2"/>
      <c r="Q14" s="83"/>
      <c r="R14" s="22"/>
      <c r="S14" s="23"/>
      <c r="T14" s="24"/>
    </row>
    <row r="15" spans="1:21" x14ac:dyDescent="0.25">
      <c r="A15" s="1">
        <v>0.58333333333333337</v>
      </c>
      <c r="B15" s="87" t="s">
        <v>88</v>
      </c>
      <c r="C15" s="38" t="str">
        <f>'Registered Teams'!L5</f>
        <v>Tallinn Indiaca Club (EST)</v>
      </c>
      <c r="D15" s="23" t="s">
        <v>5</v>
      </c>
      <c r="E15" s="39" t="str">
        <f>'Registered Teams'!L6</f>
        <v>ISC Reichertshausen (GER)</v>
      </c>
      <c r="F15" s="63"/>
      <c r="G15" s="83">
        <v>6</v>
      </c>
      <c r="H15" s="38" t="str">
        <f>'Registered Teams'!L3</f>
        <v>SFG Valle del Vedeggio (SWI)</v>
      </c>
      <c r="I15" s="23" t="s">
        <v>5</v>
      </c>
      <c r="J15" s="39" t="str">
        <f>'Registered Teams'!L7</f>
        <v>Himawari (JAP)</v>
      </c>
      <c r="K15" s="2"/>
      <c r="L15" s="83">
        <v>25</v>
      </c>
      <c r="M15" s="70" t="str">
        <f>'Registered Teams'!B22</f>
        <v>Indiaca Malterdingen (GER)</v>
      </c>
      <c r="N15" s="23" t="s">
        <v>5</v>
      </c>
      <c r="O15" s="71" t="str">
        <f>'Registered Teams'!B25</f>
        <v>Tallinn Indiaca Club (EST)</v>
      </c>
      <c r="P15" s="2"/>
      <c r="Q15" s="83">
        <v>35</v>
      </c>
      <c r="R15" s="72" t="str">
        <f>'Registered Teams'!G22</f>
        <v>STV Niedergösgen (SWI)</v>
      </c>
      <c r="S15" s="23" t="s">
        <v>5</v>
      </c>
      <c r="T15" s="73" t="str">
        <f>'Registered Teams'!G25</f>
        <v>GW Hausdülmen (GER)</v>
      </c>
    </row>
    <row r="16" spans="1:21" x14ac:dyDescent="0.25">
      <c r="B16" s="87"/>
      <c r="C16" s="25"/>
      <c r="D16" s="23"/>
      <c r="E16" s="26"/>
      <c r="F16" s="63"/>
      <c r="G16" s="83"/>
      <c r="H16" s="25"/>
      <c r="I16" s="23"/>
      <c r="J16" s="26"/>
      <c r="K16" s="2"/>
      <c r="L16" s="83"/>
      <c r="M16" s="25"/>
      <c r="N16" s="23"/>
      <c r="O16" s="26"/>
      <c r="P16" s="2"/>
      <c r="Q16" s="83"/>
      <c r="R16" s="22"/>
      <c r="S16" s="23"/>
      <c r="T16" s="24"/>
    </row>
    <row r="17" spans="1:20" x14ac:dyDescent="0.25">
      <c r="A17" s="1">
        <v>0.625</v>
      </c>
      <c r="B17" s="87" t="s">
        <v>90</v>
      </c>
      <c r="C17" s="68" t="str">
        <f>'Registered Teams'!L8</f>
        <v>CVJM Bindlach (GER)</v>
      </c>
      <c r="D17" s="23" t="s">
        <v>5</v>
      </c>
      <c r="E17" s="69" t="str">
        <f>'Registered Teams'!L11</f>
        <v>Elion SK (EST)</v>
      </c>
      <c r="F17" s="63"/>
      <c r="G17" s="83">
        <v>14</v>
      </c>
      <c r="H17" s="68" t="str">
        <f>'Registered Teams'!L9</f>
        <v>Fresh Club (JAP)</v>
      </c>
      <c r="I17" s="23" t="s">
        <v>5</v>
      </c>
      <c r="J17" s="69" t="str">
        <f>'Registered Teams'!L10</f>
        <v>STV Meltingen-Zullwil (SWI)</v>
      </c>
      <c r="K17" s="2"/>
      <c r="L17" s="83">
        <v>26</v>
      </c>
      <c r="M17" s="70" t="str">
        <f>'Registered Teams'!B23</f>
        <v>Plus One (JAP)</v>
      </c>
      <c r="N17" s="23" t="s">
        <v>5</v>
      </c>
      <c r="O17" s="71" t="str">
        <f>'Registered Teams'!B24</f>
        <v>MR Tecknau (SWI)</v>
      </c>
      <c r="P17" s="2"/>
      <c r="Q17" s="83">
        <v>36</v>
      </c>
      <c r="R17" s="72" t="str">
        <f>'Registered Teams'!G23</f>
        <v>SK Juku (EST)</v>
      </c>
      <c r="S17" s="23" t="s">
        <v>5</v>
      </c>
      <c r="T17" s="73" t="str">
        <f>'Registered Teams'!G24</f>
        <v>Kinotsu Angel (JAP)</v>
      </c>
    </row>
    <row r="18" spans="1:20" x14ac:dyDescent="0.25">
      <c r="B18" s="87"/>
      <c r="C18" s="22"/>
      <c r="D18" s="23"/>
      <c r="E18" s="24"/>
      <c r="F18" s="63"/>
      <c r="G18" s="83"/>
      <c r="H18" s="22"/>
      <c r="I18" s="23"/>
      <c r="J18" s="24"/>
      <c r="K18" s="2"/>
      <c r="L18" s="83"/>
      <c r="M18" s="22"/>
      <c r="N18" s="23"/>
      <c r="O18" s="24"/>
      <c r="P18" s="2"/>
      <c r="Q18" s="83"/>
      <c r="R18" s="22"/>
      <c r="S18" s="23"/>
      <c r="T18" s="24"/>
    </row>
    <row r="19" spans="1:20" x14ac:dyDescent="0.25">
      <c r="A19" s="1">
        <v>0.66666666666666663</v>
      </c>
      <c r="B19" s="87" t="s">
        <v>84</v>
      </c>
      <c r="C19" s="38" t="str">
        <f>'Registered Teams'!L6</f>
        <v>ISC Reichertshausen (GER)</v>
      </c>
      <c r="D19" s="23" t="s">
        <v>5</v>
      </c>
      <c r="E19" s="39" t="str">
        <f>'Registered Teams'!L7</f>
        <v>Himawari (JAP)</v>
      </c>
      <c r="F19" s="63"/>
      <c r="G19" s="83">
        <v>8</v>
      </c>
      <c r="H19" s="38" t="str">
        <f>'Registered Teams'!L4</f>
        <v>Indiaca Bettenduerf (LUX)</v>
      </c>
      <c r="I19" s="23" t="s">
        <v>5</v>
      </c>
      <c r="J19" s="39" t="str">
        <f>'Registered Teams'!L5</f>
        <v>Tallinn Indiaca Club (EST)</v>
      </c>
      <c r="K19" s="2"/>
      <c r="L19" s="83">
        <v>27</v>
      </c>
      <c r="M19" s="70" t="str">
        <f>'Registered Teams'!B22</f>
        <v>Indiaca Malterdingen (GER)</v>
      </c>
      <c r="N19" s="23" t="s">
        <v>5</v>
      </c>
      <c r="O19" s="71" t="str">
        <f>'Registered Teams'!B24</f>
        <v>MR Tecknau (SWI)</v>
      </c>
      <c r="P19" s="2"/>
      <c r="Q19" s="83">
        <v>37</v>
      </c>
      <c r="R19" s="72" t="str">
        <f>'Registered Teams'!G22</f>
        <v>STV Niedergösgen (SWI)</v>
      </c>
      <c r="S19" s="23" t="s">
        <v>5</v>
      </c>
      <c r="T19" s="73" t="str">
        <f>'Registered Teams'!G24</f>
        <v>Kinotsu Angel (JAP)</v>
      </c>
    </row>
    <row r="20" spans="1:20" x14ac:dyDescent="0.25">
      <c r="B20" s="87"/>
      <c r="C20" s="22"/>
      <c r="D20" s="23"/>
      <c r="E20" s="24"/>
      <c r="F20" s="63"/>
      <c r="G20" s="83"/>
      <c r="H20" s="22"/>
      <c r="I20" s="23"/>
      <c r="J20" s="24"/>
      <c r="K20" s="2"/>
      <c r="L20" s="83"/>
      <c r="M20" s="22"/>
      <c r="N20" s="23"/>
      <c r="O20" s="24"/>
      <c r="P20" s="2"/>
      <c r="Q20" s="83"/>
      <c r="R20" s="22"/>
      <c r="S20" s="23"/>
      <c r="T20" s="24"/>
    </row>
    <row r="21" spans="1:20" x14ac:dyDescent="0.25">
      <c r="A21" s="1">
        <v>0.70833333333333337</v>
      </c>
      <c r="B21" s="87" t="s">
        <v>86</v>
      </c>
      <c r="C21" s="68" t="str">
        <f>'Registered Teams'!L8</f>
        <v>CVJM Bindlach (GER)</v>
      </c>
      <c r="D21" s="23" t="s">
        <v>5</v>
      </c>
      <c r="E21" s="69" t="str">
        <f>'Registered Teams'!L10</f>
        <v>STV Meltingen-Zullwil (SWI)</v>
      </c>
      <c r="F21" s="63"/>
      <c r="G21" s="83">
        <v>16</v>
      </c>
      <c r="H21" s="68" t="str">
        <f>'Registered Teams'!L9</f>
        <v>Fresh Club (JAP)</v>
      </c>
      <c r="I21" s="23" t="s">
        <v>5</v>
      </c>
      <c r="J21" s="69" t="str">
        <f>'Registered Teams'!L11</f>
        <v>Elion SK (EST)</v>
      </c>
      <c r="K21" s="2"/>
      <c r="L21" s="83">
        <v>28</v>
      </c>
      <c r="M21" s="70" t="str">
        <f>'Registered Teams'!B23</f>
        <v>Plus One (JAP)</v>
      </c>
      <c r="N21" s="23" t="s">
        <v>5</v>
      </c>
      <c r="O21" s="71" t="str">
        <f>'Registered Teams'!B25</f>
        <v>Tallinn Indiaca Club (EST)</v>
      </c>
      <c r="P21" s="2"/>
      <c r="Q21" s="83">
        <v>38</v>
      </c>
      <c r="R21" s="72" t="str">
        <f>'Registered Teams'!G23</f>
        <v>SK Juku (EST)</v>
      </c>
      <c r="S21" s="23" t="s">
        <v>5</v>
      </c>
      <c r="T21" s="73" t="str">
        <f>'Registered Teams'!G25</f>
        <v>GW Hausdülmen (GER)</v>
      </c>
    </row>
    <row r="22" spans="1:20" x14ac:dyDescent="0.25">
      <c r="B22" s="87"/>
      <c r="C22" s="25"/>
      <c r="D22" s="23"/>
      <c r="E22" s="26"/>
      <c r="F22" s="63"/>
      <c r="G22" s="83"/>
      <c r="H22" s="22"/>
      <c r="I22" s="23"/>
      <c r="J22" s="24"/>
      <c r="K22" s="2"/>
      <c r="L22" s="83"/>
      <c r="M22" s="25"/>
      <c r="N22" s="23"/>
      <c r="O22" s="26"/>
      <c r="P22" s="2"/>
      <c r="Q22" s="83"/>
      <c r="R22" s="22"/>
      <c r="S22" s="23"/>
      <c r="T22" s="24"/>
    </row>
    <row r="23" spans="1:20" x14ac:dyDescent="0.25">
      <c r="A23" s="1">
        <v>0.75</v>
      </c>
      <c r="B23" s="87" t="s">
        <v>89</v>
      </c>
      <c r="C23" s="38" t="str">
        <f>'Registered Teams'!L3</f>
        <v>SFG Valle del Vedeggio (SWI)</v>
      </c>
      <c r="D23" s="23" t="s">
        <v>5</v>
      </c>
      <c r="E23" s="39" t="str">
        <f>'Registered Teams'!L5</f>
        <v>Tallinn Indiaca Club (EST)</v>
      </c>
      <c r="F23" s="63"/>
      <c r="G23" s="83">
        <v>10</v>
      </c>
      <c r="H23" s="38" t="str">
        <f>'Registered Teams'!L4</f>
        <v>Indiaca Bettenduerf (LUX)</v>
      </c>
      <c r="I23" s="23" t="s">
        <v>5</v>
      </c>
      <c r="J23" s="39" t="str">
        <f>'Registered Teams'!L6</f>
        <v>ISC Reichertshausen (GER)</v>
      </c>
      <c r="K23" s="2"/>
      <c r="L23" s="83"/>
      <c r="M23" s="19"/>
      <c r="N23" s="23" t="s">
        <v>5</v>
      </c>
      <c r="O23" s="21"/>
      <c r="P23" s="2"/>
      <c r="Q23" s="83"/>
      <c r="R23" s="22"/>
      <c r="S23" s="23" t="s">
        <v>5</v>
      </c>
      <c r="T23" s="24"/>
    </row>
    <row r="24" spans="1:20" x14ac:dyDescent="0.25">
      <c r="B24" s="87"/>
      <c r="C24" s="25"/>
      <c r="D24" s="23"/>
      <c r="E24" s="26"/>
      <c r="F24" s="63"/>
      <c r="G24" s="83"/>
      <c r="H24" s="25"/>
      <c r="I24" s="23"/>
      <c r="J24" s="26"/>
      <c r="K24" s="2"/>
      <c r="L24" s="83"/>
      <c r="M24" s="25"/>
      <c r="N24" s="23"/>
      <c r="O24" s="26"/>
      <c r="P24" s="2"/>
      <c r="Q24" s="83"/>
      <c r="R24" s="25"/>
      <c r="S24" s="23"/>
      <c r="T24" s="26"/>
    </row>
    <row r="25" spans="1:20" x14ac:dyDescent="0.25">
      <c r="A25" s="1">
        <v>0.79166666666666663</v>
      </c>
      <c r="B25" s="87"/>
      <c r="C25" s="25"/>
      <c r="D25" s="23" t="s">
        <v>5</v>
      </c>
      <c r="E25" s="26"/>
      <c r="F25" s="63"/>
      <c r="G25" s="83"/>
      <c r="H25" s="25"/>
      <c r="I25" s="23"/>
      <c r="J25" s="26"/>
      <c r="K25" s="2"/>
      <c r="L25" s="83"/>
      <c r="M25" s="25"/>
      <c r="N25" s="23" t="s">
        <v>5</v>
      </c>
      <c r="O25" s="26"/>
      <c r="P25" s="2"/>
      <c r="Q25" s="83"/>
      <c r="R25" s="25"/>
      <c r="S25" s="23" t="s">
        <v>5</v>
      </c>
      <c r="T25" s="26"/>
    </row>
    <row r="26" spans="1:20" x14ac:dyDescent="0.25">
      <c r="B26" s="88"/>
      <c r="C26" s="27"/>
      <c r="D26" s="28"/>
      <c r="E26" s="29"/>
      <c r="F26" s="63"/>
      <c r="G26" s="84"/>
      <c r="H26" s="27"/>
      <c r="I26" s="28"/>
      <c r="J26" s="29"/>
      <c r="K26" s="2"/>
      <c r="L26" s="84"/>
      <c r="M26" s="27"/>
      <c r="N26" s="28"/>
      <c r="O26" s="29"/>
      <c r="P26" s="2"/>
      <c r="Q26" s="84"/>
      <c r="R26" s="27"/>
      <c r="S26" s="28"/>
      <c r="T26" s="29"/>
    </row>
    <row r="30" spans="1:20" x14ac:dyDescent="0.25">
      <c r="C30" s="9" t="s">
        <v>22</v>
      </c>
      <c r="D30" s="40" t="s">
        <v>24</v>
      </c>
    </row>
    <row r="31" spans="1:20" x14ac:dyDescent="0.25">
      <c r="C31" s="13" t="s">
        <v>23</v>
      </c>
      <c r="D31" s="40" t="s">
        <v>25</v>
      </c>
    </row>
    <row r="32" spans="1:20" x14ac:dyDescent="0.25">
      <c r="C32" s="14" t="s">
        <v>11</v>
      </c>
      <c r="D32" s="40" t="s">
        <v>25</v>
      </c>
    </row>
    <row r="33" spans="3:4" x14ac:dyDescent="0.25">
      <c r="C33" s="12" t="s">
        <v>12</v>
      </c>
      <c r="D33" s="40" t="s">
        <v>25</v>
      </c>
    </row>
    <row r="35" spans="3:4" x14ac:dyDescent="0.25">
      <c r="C35" s="40" t="s">
        <v>26</v>
      </c>
      <c r="D35" s="40" t="s">
        <v>27</v>
      </c>
    </row>
  </sheetData>
  <mergeCells count="1">
    <mergeCell ref="A1:T1"/>
  </mergeCells>
  <pageMargins left="0.7" right="0.7" top="0.75" bottom="0.75" header="0.3" footer="0.3"/>
  <pageSetup paperSize="9" orientation="portrait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topLeftCell="J1" workbookViewId="0">
      <selection activeCell="X11" sqref="X11"/>
    </sheetView>
  </sheetViews>
  <sheetFormatPr baseColWidth="10" defaultColWidth="11.42578125" defaultRowHeight="15" x14ac:dyDescent="0.25"/>
  <cols>
    <col min="2" max="2" width="5.28515625" style="95" customWidth="1"/>
    <col min="3" max="3" width="25.28515625" bestFit="1" customWidth="1"/>
    <col min="5" max="5" width="26.42578125" bestFit="1" customWidth="1"/>
    <col min="7" max="7" width="5.28515625" style="95" customWidth="1"/>
    <col min="8" max="8" width="27.7109375" bestFit="1" customWidth="1"/>
    <col min="10" max="10" width="25.28515625" bestFit="1" customWidth="1"/>
    <col min="12" max="12" width="5.28515625" style="95" customWidth="1"/>
    <col min="13" max="13" width="25" bestFit="1" customWidth="1"/>
    <col min="15" max="15" width="24" bestFit="1" customWidth="1"/>
    <col min="17" max="17" width="5.28515625" style="95" customWidth="1"/>
    <col min="18" max="18" width="25" bestFit="1" customWidth="1"/>
    <col min="20" max="20" width="24" bestFit="1" customWidth="1"/>
    <col min="22" max="22" width="5.28515625" style="95" customWidth="1"/>
    <col min="23" max="23" width="27.7109375" bestFit="1" customWidth="1"/>
    <col min="25" max="25" width="27.7109375" bestFit="1" customWidth="1"/>
  </cols>
  <sheetData>
    <row r="1" spans="1:25" ht="18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3" spans="1:25" x14ac:dyDescent="0.25">
      <c r="B3" s="93"/>
      <c r="C3" s="16"/>
      <c r="D3" s="17" t="s">
        <v>1</v>
      </c>
      <c r="E3" s="18"/>
      <c r="F3" s="2"/>
      <c r="G3" s="93"/>
      <c r="H3" s="31"/>
      <c r="I3" s="17" t="s">
        <v>2</v>
      </c>
      <c r="J3" s="18"/>
      <c r="K3" s="2"/>
      <c r="L3" s="93"/>
      <c r="M3" s="31"/>
      <c r="N3" s="17" t="s">
        <v>3</v>
      </c>
      <c r="O3" s="18"/>
      <c r="P3" s="2"/>
      <c r="Q3" s="93"/>
      <c r="R3" s="31"/>
      <c r="S3" s="17" t="s">
        <v>4</v>
      </c>
      <c r="T3" s="32"/>
      <c r="V3" s="93"/>
      <c r="W3" s="31"/>
      <c r="X3" s="17" t="s">
        <v>21</v>
      </c>
      <c r="Y3" s="32"/>
    </row>
    <row r="4" spans="1:25" x14ac:dyDescent="0.25">
      <c r="B4" s="92"/>
      <c r="C4" s="19"/>
      <c r="D4" s="20"/>
      <c r="E4" s="21"/>
      <c r="G4" s="92"/>
      <c r="H4" s="19"/>
      <c r="I4" s="20"/>
      <c r="J4" s="21"/>
      <c r="L4" s="92"/>
      <c r="M4" s="19"/>
      <c r="N4" s="20"/>
      <c r="O4" s="21"/>
      <c r="Q4" s="92"/>
      <c r="R4" s="19"/>
      <c r="S4" s="20"/>
      <c r="T4" s="21"/>
      <c r="V4" s="92"/>
      <c r="W4" s="19"/>
      <c r="X4" s="20"/>
      <c r="Y4" s="21"/>
    </row>
    <row r="5" spans="1:25" x14ac:dyDescent="0.25">
      <c r="A5" s="1">
        <v>0.375</v>
      </c>
      <c r="B5" s="92"/>
      <c r="C5" s="22"/>
      <c r="D5" s="30" t="s">
        <v>5</v>
      </c>
      <c r="E5" s="24"/>
      <c r="F5" s="101">
        <v>0.375</v>
      </c>
      <c r="G5" s="96"/>
      <c r="H5" s="22"/>
      <c r="I5" s="30" t="s">
        <v>5</v>
      </c>
      <c r="J5" s="24"/>
      <c r="K5" s="101">
        <v>0.375</v>
      </c>
      <c r="L5" s="96"/>
      <c r="M5" s="19"/>
      <c r="N5" s="20"/>
      <c r="O5" s="21"/>
      <c r="P5" s="90">
        <v>0.375</v>
      </c>
      <c r="Q5" s="92"/>
      <c r="R5" s="19"/>
      <c r="S5" s="20"/>
      <c r="T5" s="21"/>
      <c r="U5" s="90">
        <v>0.375</v>
      </c>
      <c r="V5" s="92">
        <v>83</v>
      </c>
      <c r="W5" s="61" t="str">
        <f>'Registered Teams'!L22</f>
        <v>Higoshi Club (JAP)</v>
      </c>
      <c r="X5" s="23" t="s">
        <v>5</v>
      </c>
      <c r="Y5" s="62" t="str">
        <f>'Registered Teams'!L23</f>
        <v>FS Amperland München (GER)</v>
      </c>
    </row>
    <row r="6" spans="1:25" x14ac:dyDescent="0.25">
      <c r="B6" s="92"/>
      <c r="C6" s="22"/>
      <c r="D6" s="30"/>
      <c r="E6" s="24"/>
      <c r="F6" s="101"/>
      <c r="G6" s="96"/>
      <c r="H6" s="22"/>
      <c r="I6" s="30"/>
      <c r="J6" s="24"/>
      <c r="K6" s="101"/>
      <c r="L6" s="96"/>
      <c r="M6" s="19"/>
      <c r="N6" s="20"/>
      <c r="O6" s="21"/>
      <c r="P6" s="90"/>
      <c r="Q6" s="92"/>
      <c r="R6" s="19"/>
      <c r="S6" s="20"/>
      <c r="T6" s="21"/>
      <c r="U6" s="90"/>
      <c r="V6" s="92"/>
      <c r="W6" s="25"/>
      <c r="X6" s="23" t="s">
        <v>94</v>
      </c>
      <c r="Y6" s="26"/>
    </row>
    <row r="7" spans="1:25" x14ac:dyDescent="0.25">
      <c r="A7" s="1">
        <v>0.41666666666666669</v>
      </c>
      <c r="B7" s="92">
        <v>43</v>
      </c>
      <c r="C7" s="74" t="str">
        <f>'Registered Teams'!B3</f>
        <v>TVK Wattenscheid (GER)</v>
      </c>
      <c r="D7" s="30" t="s">
        <v>5</v>
      </c>
      <c r="E7" s="75" t="str">
        <f>'Registered Teams'!B4</f>
        <v>SFG Morbio Inferiore (SWI)</v>
      </c>
      <c r="F7" s="101">
        <v>0.41666666666666669</v>
      </c>
      <c r="G7" s="96">
        <v>44</v>
      </c>
      <c r="H7" s="74" t="str">
        <f>'Registered Teams'!B5</f>
        <v>Suzuran (JAP)</v>
      </c>
      <c r="I7" s="30" t="s">
        <v>5</v>
      </c>
      <c r="J7" s="75" t="str">
        <f>'Registered Teams'!B6</f>
        <v>Indiaca Bettenduerf (LUX)</v>
      </c>
      <c r="K7" s="101">
        <v>0.41666666666666669</v>
      </c>
      <c r="L7" s="96">
        <v>61</v>
      </c>
      <c r="M7" s="80" t="str">
        <f>'Registered Teams'!G3</f>
        <v>Color (JAP)</v>
      </c>
      <c r="N7" s="30" t="s">
        <v>5</v>
      </c>
      <c r="O7" s="81" t="str">
        <f>'Registered Teams'!G4</f>
        <v>CVJM Kamen (GER)</v>
      </c>
      <c r="P7" s="101">
        <v>0.41666666666666669</v>
      </c>
      <c r="Q7" s="96">
        <v>62</v>
      </c>
      <c r="R7" s="80" t="str">
        <f>'Registered Teams'!G5</f>
        <v>SFG Morbio Inferiore (SWI)</v>
      </c>
      <c r="S7" s="30" t="s">
        <v>5</v>
      </c>
      <c r="T7" s="81" t="str">
        <f>'Registered Teams'!G7</f>
        <v>Indiaca Bettenduerf (LUX)</v>
      </c>
      <c r="U7" s="90">
        <v>0.41666666666666669</v>
      </c>
      <c r="V7" s="92">
        <v>84</v>
      </c>
      <c r="W7" s="61" t="str">
        <f>'Registered Teams'!L24</f>
        <v>Groë Léiw (LUX)</v>
      </c>
      <c r="X7" s="23" t="s">
        <v>5</v>
      </c>
      <c r="Y7" s="62" t="str">
        <f>'Registered Teams'!L25</f>
        <v>SFG Bioggio (SWI)</v>
      </c>
    </row>
    <row r="8" spans="1:25" x14ac:dyDescent="0.25">
      <c r="B8" s="92"/>
      <c r="C8" s="22"/>
      <c r="D8" s="30" t="s">
        <v>91</v>
      </c>
      <c r="E8" s="24"/>
      <c r="F8" s="101"/>
      <c r="G8" s="96"/>
      <c r="H8" s="22"/>
      <c r="I8" s="30" t="s">
        <v>92</v>
      </c>
      <c r="J8" s="24"/>
      <c r="K8" s="101"/>
      <c r="L8" s="96"/>
      <c r="M8" s="22"/>
      <c r="N8" s="30" t="s">
        <v>93</v>
      </c>
      <c r="O8" s="24"/>
      <c r="P8" s="101"/>
      <c r="Q8" s="96"/>
      <c r="R8" s="22"/>
      <c r="S8" s="30" t="s">
        <v>91</v>
      </c>
      <c r="T8" s="24"/>
      <c r="U8" s="90"/>
      <c r="V8" s="92"/>
      <c r="W8" s="22"/>
      <c r="X8" s="23" t="s">
        <v>91</v>
      </c>
      <c r="Y8" s="24"/>
    </row>
    <row r="9" spans="1:25" x14ac:dyDescent="0.25">
      <c r="A9" s="1">
        <v>0.45833333333333331</v>
      </c>
      <c r="B9" s="92">
        <v>49</v>
      </c>
      <c r="C9" s="76" t="str">
        <f>'Registered Teams'!B7</f>
        <v>Chowa (JAP)</v>
      </c>
      <c r="D9" s="30" t="s">
        <v>5</v>
      </c>
      <c r="E9" s="77" t="str">
        <f>'Registered Teams'!B8</f>
        <v>STV Meltingen-Zullwil (SWI)</v>
      </c>
      <c r="F9" s="101">
        <v>0.45833333333333331</v>
      </c>
      <c r="G9" s="96">
        <v>50</v>
      </c>
      <c r="H9" s="76" t="str">
        <f>'Registered Teams'!B9</f>
        <v>CVJM Kamen (GER)</v>
      </c>
      <c r="I9" s="30" t="s">
        <v>5</v>
      </c>
      <c r="J9" s="77" t="str">
        <f>'Registered Teams'!B10</f>
        <v>Elion SK (EST)</v>
      </c>
      <c r="K9" s="101">
        <v>0.45833333333333331</v>
      </c>
      <c r="L9" s="96">
        <v>71</v>
      </c>
      <c r="M9" s="78" t="str">
        <f>'Registered Teams'!G8</f>
        <v>STV Niedergösgen (SWI)</v>
      </c>
      <c r="N9" s="30" t="s">
        <v>5</v>
      </c>
      <c r="O9" s="79" t="str">
        <f>'Registered Teams'!G9</f>
        <v>Hisho (JAP)</v>
      </c>
      <c r="P9" s="101">
        <v>0.45833333333333331</v>
      </c>
      <c r="Q9" s="96">
        <v>72</v>
      </c>
      <c r="R9" s="78" t="str">
        <f>'Registered Teams'!G10</f>
        <v>GW Hausdülmen (GER)</v>
      </c>
      <c r="S9" s="30" t="s">
        <v>5</v>
      </c>
      <c r="T9" s="79" t="str">
        <f>'Registered Teams'!G11</f>
        <v>Ülenurme GSK (EST)</v>
      </c>
      <c r="U9" s="90">
        <v>0.45833333333333331</v>
      </c>
      <c r="V9" s="92">
        <v>85</v>
      </c>
      <c r="W9" s="61" t="str">
        <f>'Registered Teams'!L22</f>
        <v>Higoshi Club (JAP)</v>
      </c>
      <c r="X9" s="23" t="s">
        <v>5</v>
      </c>
      <c r="Y9" s="62" t="str">
        <f>'Registered Teams'!L26</f>
        <v>Tallinn Indiaca Club (EST)</v>
      </c>
    </row>
    <row r="10" spans="1:25" x14ac:dyDescent="0.25">
      <c r="B10" s="92"/>
      <c r="C10" s="22"/>
      <c r="D10" s="30" t="s">
        <v>94</v>
      </c>
      <c r="E10" s="24"/>
      <c r="F10" s="101"/>
      <c r="G10" s="96"/>
      <c r="H10" s="22"/>
      <c r="I10" s="30" t="s">
        <v>93</v>
      </c>
      <c r="J10" s="24"/>
      <c r="K10" s="101"/>
      <c r="L10" s="96"/>
      <c r="M10" s="22"/>
      <c r="N10" s="30" t="s">
        <v>92</v>
      </c>
      <c r="O10" s="24"/>
      <c r="P10" s="101"/>
      <c r="Q10" s="96"/>
      <c r="R10" s="22"/>
      <c r="S10" s="30" t="s">
        <v>91</v>
      </c>
      <c r="T10" s="24"/>
      <c r="U10" s="90"/>
      <c r="V10" s="92"/>
      <c r="W10" s="22"/>
      <c r="X10" s="23" t="s">
        <v>92</v>
      </c>
      <c r="Y10" s="24"/>
    </row>
    <row r="11" spans="1:25" x14ac:dyDescent="0.25">
      <c r="A11" s="1">
        <v>0.5</v>
      </c>
      <c r="B11" s="92"/>
      <c r="C11" s="22"/>
      <c r="D11" s="30" t="s">
        <v>5</v>
      </c>
      <c r="E11" s="24"/>
      <c r="F11" s="101">
        <v>0.5</v>
      </c>
      <c r="G11" s="96"/>
      <c r="H11" s="22"/>
      <c r="I11" s="30" t="s">
        <v>5</v>
      </c>
      <c r="J11" s="24"/>
      <c r="K11" s="101">
        <v>0.5</v>
      </c>
      <c r="L11" s="96">
        <v>63</v>
      </c>
      <c r="M11" s="80" t="str">
        <f>'Registered Teams'!G4</f>
        <v>CVJM Kamen (GER)</v>
      </c>
      <c r="N11" s="30" t="s">
        <v>5</v>
      </c>
      <c r="O11" s="81" t="str">
        <f>'Registered Teams'!G7</f>
        <v>Indiaca Bettenduerf (LUX)</v>
      </c>
      <c r="P11" s="101">
        <v>0.5</v>
      </c>
      <c r="Q11" s="96">
        <v>64</v>
      </c>
      <c r="R11" s="80" t="str">
        <f>'Registered Teams'!G3</f>
        <v>Color (JAP)</v>
      </c>
      <c r="S11" s="30" t="s">
        <v>5</v>
      </c>
      <c r="T11" s="81" t="str">
        <f>'Registered Teams'!G6</f>
        <v>Elion SK (EST)</v>
      </c>
      <c r="U11" s="90">
        <v>0.5</v>
      </c>
      <c r="V11" s="92">
        <v>86</v>
      </c>
      <c r="W11" s="61" t="str">
        <f>'Registered Teams'!L23</f>
        <v>FS Amperland München (GER)</v>
      </c>
      <c r="X11" s="23" t="s">
        <v>5</v>
      </c>
      <c r="Y11" s="62" t="str">
        <f>'Registered Teams'!L24</f>
        <v>Groë Léiw (LUX)</v>
      </c>
    </row>
    <row r="12" spans="1:25" x14ac:dyDescent="0.25">
      <c r="B12" s="92"/>
      <c r="C12" s="22"/>
      <c r="D12" s="30"/>
      <c r="E12" s="24"/>
      <c r="F12" s="101"/>
      <c r="G12" s="96"/>
      <c r="H12" s="22"/>
      <c r="I12" s="30"/>
      <c r="J12" s="24"/>
      <c r="K12" s="101"/>
      <c r="L12" s="96"/>
      <c r="M12" s="22"/>
      <c r="N12" s="30"/>
      <c r="O12" s="24"/>
      <c r="P12" s="101"/>
      <c r="Q12" s="96"/>
      <c r="R12" s="22"/>
      <c r="S12" s="30"/>
      <c r="T12" s="24"/>
      <c r="U12" s="90"/>
      <c r="V12" s="92"/>
      <c r="W12" s="22"/>
      <c r="X12" s="23"/>
      <c r="Y12" s="24"/>
    </row>
    <row r="13" spans="1:25" x14ac:dyDescent="0.25">
      <c r="A13" s="1">
        <v>0.54166666666666663</v>
      </c>
      <c r="B13" s="92">
        <v>45</v>
      </c>
      <c r="C13" s="74" t="str">
        <f>'Registered Teams'!B3</f>
        <v>TVK Wattenscheid (GER)</v>
      </c>
      <c r="D13" s="30" t="s">
        <v>5</v>
      </c>
      <c r="E13" s="75" t="str">
        <f>'Registered Teams'!B6</f>
        <v>Indiaca Bettenduerf (LUX)</v>
      </c>
      <c r="F13" s="101">
        <v>0.54166666666666663</v>
      </c>
      <c r="G13" s="96">
        <v>46</v>
      </c>
      <c r="H13" s="74" t="str">
        <f>'Registered Teams'!B4</f>
        <v>SFG Morbio Inferiore (SWI)</v>
      </c>
      <c r="I13" s="30" t="s">
        <v>5</v>
      </c>
      <c r="J13" s="75" t="str">
        <f>'Registered Teams'!B5</f>
        <v>Suzuran (JAP)</v>
      </c>
      <c r="K13" s="101">
        <v>0.54166666666666663</v>
      </c>
      <c r="L13" s="96">
        <v>73</v>
      </c>
      <c r="M13" s="78" t="str">
        <f>'Registered Teams'!G8</f>
        <v>STV Niedergösgen (SWI)</v>
      </c>
      <c r="N13" s="30" t="s">
        <v>5</v>
      </c>
      <c r="O13" s="79" t="str">
        <f>'Registered Teams'!G10</f>
        <v>GW Hausdülmen (GER)</v>
      </c>
      <c r="P13" s="101">
        <v>0.54166666666666663</v>
      </c>
      <c r="Q13" s="96">
        <v>74</v>
      </c>
      <c r="R13" s="78" t="str">
        <f>'Registered Teams'!G9</f>
        <v>Hisho (JAP)</v>
      </c>
      <c r="S13" s="30" t="s">
        <v>5</v>
      </c>
      <c r="T13" s="79" t="str">
        <f>'Registered Teams'!G11</f>
        <v>Ülenurme GSK (EST)</v>
      </c>
      <c r="U13" s="90">
        <v>0.54166666666666663</v>
      </c>
      <c r="V13" s="92">
        <v>87</v>
      </c>
      <c r="W13" s="61" t="str">
        <f>'Registered Teams'!L25</f>
        <v>SFG Bioggio (SWI)</v>
      </c>
      <c r="X13" s="23" t="s">
        <v>5</v>
      </c>
      <c r="Y13" s="62" t="str">
        <f>'Registered Teams'!L22</f>
        <v>Higoshi Club (JAP)</v>
      </c>
    </row>
    <row r="14" spans="1:25" x14ac:dyDescent="0.25">
      <c r="B14" s="92"/>
      <c r="C14" s="22"/>
      <c r="D14" s="30"/>
      <c r="E14" s="24"/>
      <c r="F14" s="101"/>
      <c r="G14" s="96"/>
      <c r="H14" s="22"/>
      <c r="I14" s="30"/>
      <c r="J14" s="24"/>
      <c r="K14" s="101"/>
      <c r="L14" s="96"/>
      <c r="M14" s="22"/>
      <c r="N14" s="30"/>
      <c r="O14" s="24"/>
      <c r="P14" s="101"/>
      <c r="Q14" s="96"/>
      <c r="R14" s="22"/>
      <c r="S14" s="30"/>
      <c r="T14" s="24"/>
      <c r="U14" s="90"/>
      <c r="V14" s="92"/>
      <c r="W14" s="22"/>
      <c r="X14" s="23"/>
      <c r="Y14" s="24"/>
    </row>
    <row r="15" spans="1:25" x14ac:dyDescent="0.25">
      <c r="A15" s="1">
        <v>0.58333333333333337</v>
      </c>
      <c r="B15" s="92">
        <v>51</v>
      </c>
      <c r="C15" s="76" t="str">
        <f>'Registered Teams'!B7</f>
        <v>Chowa (JAP)</v>
      </c>
      <c r="D15" s="30" t="s">
        <v>5</v>
      </c>
      <c r="E15" s="77" t="str">
        <f>'Registered Teams'!B10</f>
        <v>Elion SK (EST)</v>
      </c>
      <c r="F15" s="101">
        <v>0.58333333333333337</v>
      </c>
      <c r="G15" s="96">
        <v>52</v>
      </c>
      <c r="H15" s="76" t="str">
        <f>'Registered Teams'!B8</f>
        <v>STV Meltingen-Zullwil (SWI)</v>
      </c>
      <c r="I15" s="30" t="s">
        <v>5</v>
      </c>
      <c r="J15" s="77" t="str">
        <f>'Registered Teams'!B9</f>
        <v>CVJM Kamen (GER)</v>
      </c>
      <c r="K15" s="101">
        <v>0.58333333333333337</v>
      </c>
      <c r="L15" s="96">
        <v>65</v>
      </c>
      <c r="M15" s="80" t="str">
        <f>'Registered Teams'!G5</f>
        <v>SFG Morbio Inferiore (SWI)</v>
      </c>
      <c r="N15" s="30" t="s">
        <v>5</v>
      </c>
      <c r="O15" s="81" t="str">
        <f>'Registered Teams'!G6</f>
        <v>Elion SK (EST)</v>
      </c>
      <c r="P15" s="101">
        <v>0.58333333333333337</v>
      </c>
      <c r="Q15" s="96">
        <v>66</v>
      </c>
      <c r="R15" s="80" t="str">
        <f>'Registered Teams'!G3</f>
        <v>Color (JAP)</v>
      </c>
      <c r="S15" s="30" t="s">
        <v>5</v>
      </c>
      <c r="T15" s="81" t="str">
        <f>'Registered Teams'!G7</f>
        <v>Indiaca Bettenduerf (LUX)</v>
      </c>
      <c r="U15" s="90">
        <v>0.58333333333333337</v>
      </c>
      <c r="V15" s="92">
        <v>88</v>
      </c>
      <c r="W15" s="61" t="str">
        <f>'Registered Teams'!L23</f>
        <v>FS Amperland München (GER)</v>
      </c>
      <c r="X15" s="23" t="s">
        <v>5</v>
      </c>
      <c r="Y15" s="62" t="str">
        <f>'Registered Teams'!L26</f>
        <v>Tallinn Indiaca Club (EST)</v>
      </c>
    </row>
    <row r="16" spans="1:25" x14ac:dyDescent="0.25">
      <c r="B16" s="92"/>
      <c r="C16" s="22"/>
      <c r="D16" s="30"/>
      <c r="E16" s="24"/>
      <c r="F16" s="101"/>
      <c r="G16" s="96"/>
      <c r="H16" s="22"/>
      <c r="I16" s="30"/>
      <c r="J16" s="24"/>
      <c r="K16" s="101"/>
      <c r="L16" s="96"/>
      <c r="M16" s="25"/>
      <c r="N16" s="23"/>
      <c r="O16" s="26"/>
      <c r="P16" s="101"/>
      <c r="Q16" s="96"/>
      <c r="R16" s="22"/>
      <c r="S16" s="30"/>
      <c r="T16" s="24"/>
      <c r="U16" s="90"/>
      <c r="V16" s="92"/>
      <c r="W16" s="22"/>
      <c r="X16" s="23"/>
      <c r="Y16" s="24"/>
    </row>
    <row r="17" spans="1:25" x14ac:dyDescent="0.25">
      <c r="A17" s="1">
        <v>0.625</v>
      </c>
      <c r="B17" s="92">
        <v>47</v>
      </c>
      <c r="C17" s="74" t="str">
        <f>'Registered Teams'!B3</f>
        <v>TVK Wattenscheid (GER)</v>
      </c>
      <c r="D17" s="30" t="s">
        <v>5</v>
      </c>
      <c r="E17" s="75" t="str">
        <f>'Registered Teams'!B5</f>
        <v>Suzuran (JAP)</v>
      </c>
      <c r="F17" s="101">
        <v>0.625</v>
      </c>
      <c r="G17" s="96">
        <v>48</v>
      </c>
      <c r="H17" s="74" t="str">
        <f>'Registered Teams'!B4</f>
        <v>SFG Morbio Inferiore (SWI)</v>
      </c>
      <c r="I17" s="30" t="s">
        <v>5</v>
      </c>
      <c r="J17" s="75" t="str">
        <f>'Registered Teams'!B6</f>
        <v>Indiaca Bettenduerf (LUX)</v>
      </c>
      <c r="K17" s="101">
        <v>0.625</v>
      </c>
      <c r="L17" s="96">
        <v>75</v>
      </c>
      <c r="M17" s="78" t="str">
        <f>'Registered Teams'!G8</f>
        <v>STV Niedergösgen (SWI)</v>
      </c>
      <c r="N17" s="30" t="s">
        <v>5</v>
      </c>
      <c r="O17" s="79" t="str">
        <f>'Registered Teams'!G11</f>
        <v>Ülenurme GSK (EST)</v>
      </c>
      <c r="P17" s="101">
        <v>0.625</v>
      </c>
      <c r="Q17" s="96">
        <v>76</v>
      </c>
      <c r="R17" s="78" t="str">
        <f>'Registered Teams'!G9</f>
        <v>Hisho (JAP)</v>
      </c>
      <c r="S17" s="30" t="s">
        <v>5</v>
      </c>
      <c r="T17" s="79" t="str">
        <f>'Registered Teams'!G10</f>
        <v>GW Hausdülmen (GER)</v>
      </c>
      <c r="U17" s="90">
        <v>0.625</v>
      </c>
      <c r="V17" s="92">
        <v>89</v>
      </c>
      <c r="W17" s="61" t="str">
        <f>'Registered Teams'!L24</f>
        <v>Groë Léiw (LUX)</v>
      </c>
      <c r="X17" s="23" t="s">
        <v>5</v>
      </c>
      <c r="Y17" s="62" t="str">
        <f>'Registered Teams'!L22</f>
        <v>Higoshi Club (JAP)</v>
      </c>
    </row>
    <row r="18" spans="1:25" x14ac:dyDescent="0.25">
      <c r="B18" s="92"/>
      <c r="C18" s="22"/>
      <c r="D18" s="30"/>
      <c r="E18" s="24"/>
      <c r="F18" s="101"/>
      <c r="G18" s="96"/>
      <c r="H18" s="22"/>
      <c r="I18" s="30"/>
      <c r="J18" s="24"/>
      <c r="K18" s="101"/>
      <c r="L18" s="96"/>
      <c r="M18" s="22"/>
      <c r="N18" s="30"/>
      <c r="O18" s="24"/>
      <c r="P18" s="101"/>
      <c r="Q18" s="96"/>
      <c r="R18" s="22"/>
      <c r="S18" s="30"/>
      <c r="T18" s="24"/>
      <c r="U18" s="90"/>
      <c r="V18" s="92"/>
      <c r="W18" s="22"/>
      <c r="X18" s="23"/>
      <c r="Y18" s="24"/>
    </row>
    <row r="19" spans="1:25" x14ac:dyDescent="0.25">
      <c r="A19" s="1">
        <v>0.66666666666666663</v>
      </c>
      <c r="B19" s="92">
        <v>53</v>
      </c>
      <c r="C19" s="76" t="str">
        <f>'Registered Teams'!B7</f>
        <v>Chowa (JAP)</v>
      </c>
      <c r="D19" s="30" t="s">
        <v>5</v>
      </c>
      <c r="E19" s="77" t="str">
        <f>'Registered Teams'!B9</f>
        <v>CVJM Kamen (GER)</v>
      </c>
      <c r="F19" s="101">
        <v>0.66666666666666663</v>
      </c>
      <c r="G19" s="96">
        <v>54</v>
      </c>
      <c r="H19" s="76" t="str">
        <f>'Registered Teams'!B8</f>
        <v>STV Meltingen-Zullwil (SWI)</v>
      </c>
      <c r="I19" s="30" t="s">
        <v>5</v>
      </c>
      <c r="J19" s="77" t="str">
        <f>'Registered Teams'!B10</f>
        <v>Elion SK (EST)</v>
      </c>
      <c r="K19" s="101">
        <v>0.66666666666666663</v>
      </c>
      <c r="L19" s="96">
        <v>67</v>
      </c>
      <c r="M19" s="80" t="str">
        <f>'Registered Teams'!G6</f>
        <v>Elion SK (EST)</v>
      </c>
      <c r="N19" s="30" t="s">
        <v>5</v>
      </c>
      <c r="O19" s="81" t="str">
        <f>'Registered Teams'!G7</f>
        <v>Indiaca Bettenduerf (LUX)</v>
      </c>
      <c r="P19" s="101">
        <v>0.66666666666666663</v>
      </c>
      <c r="Q19" s="96">
        <v>68</v>
      </c>
      <c r="R19" s="80" t="str">
        <f>'Registered Teams'!G4</f>
        <v>CVJM Kamen (GER)</v>
      </c>
      <c r="S19" s="30" t="s">
        <v>5</v>
      </c>
      <c r="T19" s="81" t="str">
        <f>'Registered Teams'!G5</f>
        <v>SFG Morbio Inferiore (SWI)</v>
      </c>
      <c r="U19" s="90">
        <v>0.66666666666666663</v>
      </c>
      <c r="V19" s="92">
        <v>90</v>
      </c>
      <c r="W19" s="61" t="str">
        <f>'Registered Teams'!L25</f>
        <v>SFG Bioggio (SWI)</v>
      </c>
      <c r="X19" s="23" t="s">
        <v>5</v>
      </c>
      <c r="Y19" s="62" t="str">
        <f>'Registered Teams'!L26</f>
        <v>Tallinn Indiaca Club (EST)</v>
      </c>
    </row>
    <row r="20" spans="1:25" x14ac:dyDescent="0.25">
      <c r="B20" s="92"/>
      <c r="C20" s="22"/>
      <c r="D20" s="30"/>
      <c r="E20" s="24"/>
      <c r="F20" s="101"/>
      <c r="G20" s="96"/>
      <c r="H20" s="22"/>
      <c r="I20" s="30"/>
      <c r="J20" s="24"/>
      <c r="K20" s="101"/>
      <c r="L20" s="96"/>
      <c r="M20" s="22"/>
      <c r="N20" s="30"/>
      <c r="O20" s="24"/>
      <c r="P20" s="101"/>
      <c r="Q20" s="96"/>
      <c r="R20" s="22"/>
      <c r="S20" s="30"/>
      <c r="T20" s="24"/>
      <c r="U20" s="90"/>
      <c r="V20" s="92"/>
      <c r="W20" s="22"/>
      <c r="X20" s="23"/>
      <c r="Y20" s="24"/>
    </row>
    <row r="21" spans="1:25" x14ac:dyDescent="0.25">
      <c r="A21" s="1">
        <v>0.70833333333333337</v>
      </c>
      <c r="B21" s="92"/>
      <c r="C21" s="22"/>
      <c r="D21" s="30" t="s">
        <v>5</v>
      </c>
      <c r="E21" s="24"/>
      <c r="F21" s="101">
        <v>0.70833333333333337</v>
      </c>
      <c r="G21" s="96">
        <v>91</v>
      </c>
      <c r="H21" s="61" t="str">
        <f>'Registered Teams'!L23</f>
        <v>FS Amperland München (GER)</v>
      </c>
      <c r="I21" s="23" t="s">
        <v>5</v>
      </c>
      <c r="J21" s="62" t="str">
        <f>'Registered Teams'!L25</f>
        <v>SFG Bioggio (SWI)</v>
      </c>
      <c r="K21" s="101">
        <v>0.70833333333333337</v>
      </c>
      <c r="L21" s="96">
        <v>69</v>
      </c>
      <c r="M21" s="80" t="str">
        <f>'Registered Teams'!G3</f>
        <v>Color (JAP)</v>
      </c>
      <c r="N21" s="30" t="s">
        <v>5</v>
      </c>
      <c r="O21" s="81" t="str">
        <f>'Registered Teams'!G5</f>
        <v>SFG Morbio Inferiore (SWI)</v>
      </c>
      <c r="P21" s="101">
        <v>0.70833333333333337</v>
      </c>
      <c r="Q21" s="96">
        <v>70</v>
      </c>
      <c r="R21" s="80" t="str">
        <f>'Registered Teams'!G4</f>
        <v>CVJM Kamen (GER)</v>
      </c>
      <c r="S21" s="30" t="s">
        <v>5</v>
      </c>
      <c r="T21" s="81" t="str">
        <f>'Registered Teams'!G6</f>
        <v>Elion SK (EST)</v>
      </c>
      <c r="U21" s="90">
        <v>0.70833333333333337</v>
      </c>
      <c r="V21" s="92">
        <v>92</v>
      </c>
      <c r="W21" s="61" t="str">
        <f>'Registered Teams'!L26</f>
        <v>Tallinn Indiaca Club (EST)</v>
      </c>
      <c r="X21" s="23" t="s">
        <v>5</v>
      </c>
      <c r="Y21" s="62" t="str">
        <f>'Registered Teams'!L24</f>
        <v>Groë Léiw (LUX)</v>
      </c>
    </row>
    <row r="22" spans="1:25" x14ac:dyDescent="0.25">
      <c r="B22" s="92"/>
      <c r="C22" s="22"/>
      <c r="D22" s="30"/>
      <c r="E22" s="24"/>
      <c r="F22" s="101"/>
      <c r="G22" s="96"/>
      <c r="H22" s="22"/>
      <c r="I22" s="30"/>
      <c r="J22" s="24"/>
      <c r="K22" s="101"/>
      <c r="L22" s="92"/>
      <c r="M22" s="19"/>
      <c r="N22" s="20"/>
      <c r="O22" s="21"/>
      <c r="P22" s="90"/>
      <c r="Q22" s="92"/>
      <c r="R22" s="19"/>
      <c r="S22" s="20"/>
      <c r="T22" s="21"/>
      <c r="U22" s="90"/>
      <c r="V22" s="92"/>
      <c r="W22" s="22"/>
      <c r="X22" s="23"/>
      <c r="Y22" s="24"/>
    </row>
    <row r="23" spans="1:25" x14ac:dyDescent="0.25">
      <c r="A23" s="1">
        <v>0.75</v>
      </c>
      <c r="B23" s="92"/>
      <c r="C23" s="22"/>
      <c r="D23" s="30" t="s">
        <v>5</v>
      </c>
      <c r="E23" s="24"/>
      <c r="F23" s="101">
        <v>0.75</v>
      </c>
      <c r="G23" s="96"/>
      <c r="H23" s="22"/>
      <c r="I23" s="30" t="s">
        <v>5</v>
      </c>
      <c r="J23" s="24"/>
      <c r="K23" s="101">
        <v>0.75</v>
      </c>
      <c r="L23" s="92"/>
      <c r="M23" s="19"/>
      <c r="N23" s="20"/>
      <c r="O23" s="21"/>
      <c r="P23" s="90">
        <v>0.75</v>
      </c>
      <c r="Q23" s="92"/>
      <c r="R23" s="19"/>
      <c r="S23" s="20"/>
      <c r="T23" s="21"/>
      <c r="U23" s="90">
        <v>0.75</v>
      </c>
      <c r="V23" s="92"/>
      <c r="W23" s="22"/>
      <c r="X23" s="23" t="s">
        <v>5</v>
      </c>
      <c r="Y23" s="24"/>
    </row>
    <row r="24" spans="1:25" x14ac:dyDescent="0.25">
      <c r="B24" s="92"/>
      <c r="C24" s="22"/>
      <c r="D24" s="30"/>
      <c r="E24" s="24"/>
      <c r="F24" s="101"/>
      <c r="G24" s="96"/>
      <c r="H24" s="22"/>
      <c r="I24" s="30"/>
      <c r="J24" s="24"/>
      <c r="K24" s="101"/>
      <c r="L24" s="97"/>
      <c r="M24" s="45"/>
      <c r="N24" s="43"/>
      <c r="O24" s="46"/>
      <c r="P24" s="101"/>
      <c r="Q24" s="97"/>
      <c r="R24" s="42"/>
      <c r="S24" s="43"/>
      <c r="T24" s="44"/>
      <c r="U24" s="90"/>
      <c r="V24" s="92"/>
      <c r="W24" s="25"/>
      <c r="X24" s="23"/>
      <c r="Y24" s="26"/>
    </row>
    <row r="25" spans="1:25" x14ac:dyDescent="0.25">
      <c r="A25" s="1">
        <v>0.79166666666666663</v>
      </c>
      <c r="B25" s="92"/>
      <c r="C25" s="22"/>
      <c r="D25" s="30" t="s">
        <v>5</v>
      </c>
      <c r="E25" s="24"/>
      <c r="F25" s="101">
        <v>0.79166666666666663</v>
      </c>
      <c r="G25" s="96"/>
      <c r="H25" s="33"/>
      <c r="I25" s="30" t="s">
        <v>5</v>
      </c>
      <c r="J25" s="34"/>
      <c r="K25" s="101">
        <v>0.79166666666666663</v>
      </c>
      <c r="L25" s="98"/>
      <c r="M25" s="4"/>
      <c r="N25" s="4"/>
      <c r="O25" s="4"/>
      <c r="P25" s="101">
        <v>0.79166666666666663</v>
      </c>
      <c r="Q25" s="98"/>
      <c r="R25" s="4"/>
      <c r="S25" s="4"/>
      <c r="T25" s="4"/>
      <c r="U25" s="90">
        <v>0.79166666666666663</v>
      </c>
      <c r="V25" s="92"/>
      <c r="W25" s="25"/>
      <c r="X25" s="23" t="s">
        <v>5</v>
      </c>
      <c r="Y25" s="26"/>
    </row>
    <row r="26" spans="1:25" x14ac:dyDescent="0.25">
      <c r="B26" s="94"/>
      <c r="C26" s="42"/>
      <c r="D26" s="43"/>
      <c r="E26" s="44"/>
      <c r="F26" s="4"/>
      <c r="G26" s="97"/>
      <c r="H26" s="42"/>
      <c r="I26" s="43"/>
      <c r="J26" s="44"/>
      <c r="K26" s="4"/>
      <c r="L26" s="98"/>
      <c r="M26" s="3"/>
      <c r="N26" s="3"/>
      <c r="O26" s="3"/>
      <c r="P26" s="3"/>
      <c r="Q26" s="98"/>
      <c r="R26" s="3"/>
      <c r="S26" s="3"/>
      <c r="T26" s="3"/>
      <c r="V26" s="94"/>
      <c r="W26" s="35"/>
      <c r="X26" s="36"/>
      <c r="Y26" s="37"/>
    </row>
    <row r="27" spans="1:25" x14ac:dyDescent="0.25">
      <c r="A27" s="1"/>
      <c r="C27" s="4"/>
      <c r="D27" s="4"/>
      <c r="E27" s="4"/>
      <c r="F27" s="4"/>
      <c r="G27" s="98"/>
      <c r="H27" s="4"/>
      <c r="I27" s="4"/>
      <c r="J27" s="4"/>
      <c r="K27" s="4"/>
      <c r="L27" s="98"/>
      <c r="M27" s="3"/>
      <c r="N27" s="3"/>
      <c r="O27" s="3"/>
      <c r="P27" s="3"/>
      <c r="Q27" s="98"/>
      <c r="R27" s="3"/>
      <c r="S27" s="3"/>
      <c r="T27" s="3"/>
    </row>
    <row r="28" spans="1:25" x14ac:dyDescent="0.25">
      <c r="C28" s="3"/>
      <c r="D28" s="3"/>
      <c r="E28" s="3"/>
      <c r="F28" s="3"/>
      <c r="G28" s="98"/>
      <c r="H28" s="3"/>
      <c r="I28" s="3"/>
      <c r="J28" s="3"/>
      <c r="K28" s="3"/>
      <c r="L28" s="98"/>
      <c r="M28" s="3"/>
      <c r="N28" s="3"/>
      <c r="O28" s="3"/>
      <c r="P28" s="3"/>
      <c r="Q28" s="98"/>
      <c r="R28" s="3"/>
      <c r="S28" s="3"/>
      <c r="T28" s="3"/>
    </row>
    <row r="29" spans="1:25" x14ac:dyDescent="0.25">
      <c r="C29" s="7" t="s">
        <v>28</v>
      </c>
      <c r="D29" s="47" t="s">
        <v>25</v>
      </c>
      <c r="E29" s="3"/>
      <c r="F29" s="3"/>
      <c r="G29" s="98"/>
      <c r="H29" s="3"/>
      <c r="I29" s="3"/>
      <c r="J29" s="3"/>
      <c r="K29" s="3"/>
      <c r="L29" s="98"/>
      <c r="M29" s="3"/>
      <c r="N29" s="3"/>
      <c r="O29" s="3"/>
      <c r="P29" s="3"/>
      <c r="Q29" s="98"/>
      <c r="R29" s="3"/>
      <c r="S29" s="3"/>
      <c r="T29" s="3"/>
    </row>
    <row r="30" spans="1:25" x14ac:dyDescent="0.25">
      <c r="C30" s="8" t="s">
        <v>29</v>
      </c>
      <c r="D30" s="47" t="s">
        <v>25</v>
      </c>
      <c r="E30" s="4"/>
      <c r="F30" s="3"/>
      <c r="G30" s="98"/>
      <c r="H30" s="3"/>
      <c r="I30" s="3"/>
      <c r="J30" s="3"/>
      <c r="K30" s="3"/>
      <c r="L30" s="98"/>
      <c r="M30" s="3"/>
      <c r="N30" s="3"/>
      <c r="O30" s="3"/>
      <c r="P30" s="3"/>
      <c r="Q30" s="98"/>
      <c r="R30" s="3"/>
      <c r="S30" s="3"/>
      <c r="T30" s="3"/>
    </row>
    <row r="31" spans="1:25" x14ac:dyDescent="0.25">
      <c r="C31" s="10" t="s">
        <v>30</v>
      </c>
      <c r="D31" s="47" t="s">
        <v>24</v>
      </c>
      <c r="E31" s="4"/>
      <c r="F31" s="3"/>
      <c r="G31" s="98"/>
      <c r="H31" s="3"/>
      <c r="I31" s="3"/>
      <c r="J31" s="3"/>
      <c r="K31" s="3"/>
      <c r="L31" s="98"/>
      <c r="M31" s="3"/>
      <c r="N31" s="3"/>
      <c r="O31" s="3"/>
      <c r="P31" s="3"/>
      <c r="Q31" s="98"/>
      <c r="R31" s="3"/>
      <c r="S31" s="3"/>
      <c r="T31" s="3"/>
    </row>
    <row r="32" spans="1:25" x14ac:dyDescent="0.25">
      <c r="C32" s="11" t="s">
        <v>31</v>
      </c>
      <c r="D32" s="47" t="s">
        <v>25</v>
      </c>
      <c r="E32" s="4"/>
      <c r="F32" s="3"/>
      <c r="G32" s="98"/>
      <c r="H32" s="3"/>
      <c r="I32" s="3"/>
      <c r="J32" s="3"/>
      <c r="K32" s="3"/>
      <c r="L32" s="98"/>
      <c r="M32" s="3"/>
      <c r="N32" s="3"/>
      <c r="O32" s="3"/>
      <c r="P32" s="3"/>
      <c r="Q32" s="98"/>
      <c r="R32" s="3"/>
      <c r="S32" s="3"/>
      <c r="T32" s="3"/>
    </row>
    <row r="33" spans="3:20" x14ac:dyDescent="0.25">
      <c r="C33" s="15" t="s">
        <v>13</v>
      </c>
      <c r="D33" s="47" t="s">
        <v>24</v>
      </c>
      <c r="E33" s="3"/>
      <c r="F33" s="3"/>
      <c r="G33" s="98"/>
      <c r="H33" s="3"/>
      <c r="I33" s="3"/>
      <c r="J33" s="3"/>
      <c r="K33" s="3"/>
      <c r="L33" s="98"/>
      <c r="M33" s="3"/>
      <c r="N33" s="3"/>
      <c r="O33" s="3"/>
      <c r="P33" s="3"/>
      <c r="Q33" s="98"/>
      <c r="R33" s="3"/>
      <c r="S33" s="3"/>
      <c r="T33" s="3"/>
    </row>
    <row r="34" spans="3:20" x14ac:dyDescent="0.25">
      <c r="C34" s="4"/>
      <c r="D34" s="3"/>
      <c r="E34" s="3"/>
      <c r="F34" s="3"/>
      <c r="G34" s="98"/>
      <c r="H34" s="3"/>
      <c r="I34" s="3"/>
      <c r="J34" s="3"/>
      <c r="K34" s="3"/>
      <c r="L34" s="98"/>
      <c r="M34" s="3"/>
      <c r="N34" s="3"/>
      <c r="O34" s="3"/>
      <c r="P34" s="3"/>
      <c r="Q34" s="98"/>
      <c r="R34" s="3"/>
      <c r="S34" s="3"/>
      <c r="T34" s="3"/>
    </row>
    <row r="35" spans="3:20" x14ac:dyDescent="0.25">
      <c r="C35" s="47" t="s">
        <v>26</v>
      </c>
      <c r="D35" s="57" t="s">
        <v>48</v>
      </c>
      <c r="E35" s="3"/>
      <c r="F35" s="3"/>
      <c r="G35" s="98"/>
      <c r="H35" s="3"/>
      <c r="I35" s="3"/>
      <c r="J35" s="3"/>
      <c r="K35" s="3"/>
      <c r="L35" s="98"/>
      <c r="M35" s="3"/>
      <c r="N35" s="3"/>
      <c r="O35" s="3"/>
      <c r="P35" s="3"/>
      <c r="Q35" s="98"/>
      <c r="R35" s="3"/>
      <c r="S35" s="3"/>
      <c r="T35" s="3"/>
    </row>
    <row r="36" spans="3:20" x14ac:dyDescent="0.25">
      <c r="C36" s="3"/>
      <c r="D36" s="3"/>
      <c r="E36" s="3"/>
      <c r="F36" s="3"/>
      <c r="G36" s="98"/>
      <c r="H36" s="3"/>
      <c r="I36" s="3"/>
      <c r="J36" s="3"/>
      <c r="K36" s="3"/>
      <c r="L36" s="98"/>
    </row>
    <row r="37" spans="3:20" x14ac:dyDescent="0.25">
      <c r="C37" s="3"/>
      <c r="D37" s="3"/>
      <c r="E37" s="3"/>
      <c r="F37" s="3"/>
      <c r="G37" s="98"/>
      <c r="H37" s="3"/>
      <c r="I37" s="3"/>
      <c r="J37" s="3"/>
      <c r="K37" s="3"/>
      <c r="L37" s="98"/>
    </row>
  </sheetData>
  <mergeCells count="1">
    <mergeCell ref="A1:Y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G16" sqref="G16"/>
    </sheetView>
  </sheetViews>
  <sheetFormatPr baseColWidth="10" defaultColWidth="11.42578125" defaultRowHeight="15" x14ac:dyDescent="0.25"/>
  <cols>
    <col min="2" max="2" width="5.28515625" style="95" customWidth="1"/>
    <col min="3" max="3" width="13.42578125" bestFit="1" customWidth="1"/>
    <col min="5" max="5" width="12.85546875" bestFit="1" customWidth="1"/>
    <col min="7" max="7" width="5.28515625" style="95" customWidth="1"/>
    <col min="8" max="8" width="14.140625" bestFit="1" customWidth="1"/>
    <col min="10" max="10" width="14.140625" bestFit="1" customWidth="1"/>
    <col min="12" max="12" width="5.28515625" style="95" customWidth="1"/>
    <col min="13" max="13" width="15.42578125" bestFit="1" customWidth="1"/>
    <col min="15" max="15" width="15.42578125" bestFit="1" customWidth="1"/>
  </cols>
  <sheetData>
    <row r="1" spans="1:19" ht="18.75" x14ac:dyDescent="0.25">
      <c r="C1" s="99" t="s">
        <v>0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3" spans="1:19" x14ac:dyDescent="0.25">
      <c r="D3" s="2" t="s">
        <v>1</v>
      </c>
      <c r="E3" s="2"/>
      <c r="F3" s="2"/>
      <c r="H3" s="2"/>
      <c r="I3" s="2" t="s">
        <v>2</v>
      </c>
      <c r="J3" s="2"/>
      <c r="K3" s="2"/>
      <c r="M3" s="2"/>
      <c r="N3" s="2" t="s">
        <v>3</v>
      </c>
      <c r="O3" s="2"/>
      <c r="P3" s="2"/>
      <c r="Q3" s="2"/>
      <c r="R3" s="2"/>
    </row>
    <row r="5" spans="1:19" x14ac:dyDescent="0.25">
      <c r="A5" s="1">
        <v>0.375</v>
      </c>
      <c r="B5" s="95">
        <f>'Wednesday 26th'!Q21+1</f>
        <v>39</v>
      </c>
      <c r="C5" s="6" t="s">
        <v>32</v>
      </c>
      <c r="D5" s="4"/>
      <c r="E5" s="6" t="s">
        <v>32</v>
      </c>
      <c r="G5" s="95">
        <f>'Wednesday 26th'!G21+1</f>
        <v>17</v>
      </c>
      <c r="H5" s="60" t="s">
        <v>51</v>
      </c>
      <c r="I5" s="56"/>
      <c r="J5" s="60" t="s">
        <v>51</v>
      </c>
      <c r="L5" s="95">
        <f>G5+1</f>
        <v>18</v>
      </c>
      <c r="M5" s="60" t="s">
        <v>54</v>
      </c>
      <c r="N5" s="4"/>
      <c r="O5" s="60" t="s">
        <v>54</v>
      </c>
    </row>
    <row r="6" spans="1:19" x14ac:dyDescent="0.25">
      <c r="C6" s="4"/>
      <c r="D6" s="4"/>
      <c r="E6" s="4"/>
    </row>
    <row r="7" spans="1:19" x14ac:dyDescent="0.25">
      <c r="A7" s="1">
        <v>0.41666666666666669</v>
      </c>
      <c r="B7" s="95">
        <f>B5+1</f>
        <v>40</v>
      </c>
      <c r="C7" s="6" t="s">
        <v>32</v>
      </c>
      <c r="D7" s="4"/>
      <c r="E7" s="6" t="s">
        <v>32</v>
      </c>
      <c r="F7" s="4"/>
      <c r="G7" s="98">
        <f>'Wednesday 26th'!L21+1</f>
        <v>29</v>
      </c>
      <c r="H7" s="51" t="s">
        <v>34</v>
      </c>
      <c r="I7" s="4"/>
      <c r="J7" s="51" t="s">
        <v>34</v>
      </c>
      <c r="K7" s="4"/>
      <c r="L7" s="98">
        <f>L5+1</f>
        <v>19</v>
      </c>
      <c r="M7" s="9" t="s">
        <v>36</v>
      </c>
      <c r="N7" s="4"/>
      <c r="O7" s="13" t="s">
        <v>38</v>
      </c>
      <c r="P7" s="4"/>
      <c r="Q7" s="4"/>
    </row>
    <row r="8" spans="1:19" x14ac:dyDescent="0.25">
      <c r="C8" s="4"/>
      <c r="D8" s="4"/>
      <c r="E8" s="4"/>
      <c r="F8" s="4"/>
      <c r="G8" s="98"/>
      <c r="H8" s="4"/>
      <c r="I8" s="4"/>
      <c r="J8" s="4"/>
      <c r="K8" s="4"/>
      <c r="L8" s="98"/>
      <c r="M8" s="4"/>
      <c r="N8" s="4"/>
      <c r="O8" s="4"/>
      <c r="P8" s="4"/>
      <c r="Q8" s="4"/>
    </row>
    <row r="9" spans="1:19" x14ac:dyDescent="0.25">
      <c r="A9" s="1">
        <v>0.45833333333333331</v>
      </c>
      <c r="C9" s="4"/>
      <c r="D9" s="4"/>
      <c r="E9" s="4"/>
      <c r="F9" s="4"/>
      <c r="G9" s="98">
        <f>G7+1</f>
        <v>30</v>
      </c>
      <c r="H9" s="51" t="s">
        <v>34</v>
      </c>
      <c r="I9" s="4"/>
      <c r="J9" s="51" t="s">
        <v>34</v>
      </c>
      <c r="K9" s="4"/>
      <c r="L9" s="98">
        <f>L7+1</f>
        <v>20</v>
      </c>
      <c r="M9" s="13" t="s">
        <v>39</v>
      </c>
      <c r="N9" s="4"/>
      <c r="O9" s="9" t="s">
        <v>37</v>
      </c>
      <c r="P9" s="4"/>
      <c r="Q9" s="4"/>
    </row>
    <row r="10" spans="1:19" x14ac:dyDescent="0.25">
      <c r="F10" s="4"/>
      <c r="G10" s="98"/>
      <c r="H10" s="4"/>
      <c r="I10" s="4"/>
      <c r="J10" s="4"/>
      <c r="K10" s="4"/>
      <c r="L10" s="98"/>
      <c r="P10" s="4"/>
      <c r="Q10" s="4"/>
    </row>
    <row r="11" spans="1:19" x14ac:dyDescent="0.25">
      <c r="A11" s="1">
        <v>0.5</v>
      </c>
      <c r="B11" s="95">
        <f>B7+1</f>
        <v>41</v>
      </c>
      <c r="C11" s="6" t="s">
        <v>33</v>
      </c>
      <c r="D11" s="4"/>
      <c r="E11" s="6" t="s">
        <v>33</v>
      </c>
      <c r="F11" s="4"/>
      <c r="G11" s="98"/>
      <c r="K11" s="4"/>
      <c r="L11" s="98"/>
      <c r="P11" s="4"/>
      <c r="Q11" s="4"/>
    </row>
    <row r="12" spans="1:19" x14ac:dyDescent="0.25">
      <c r="F12" s="4"/>
      <c r="G12" s="98"/>
      <c r="H12" s="4"/>
      <c r="I12" s="4"/>
      <c r="J12" s="4"/>
      <c r="K12" s="4"/>
      <c r="L12" s="98"/>
      <c r="P12" s="4"/>
      <c r="Q12" s="4"/>
      <c r="R12" s="4"/>
      <c r="S12" s="4"/>
    </row>
    <row r="13" spans="1:19" x14ac:dyDescent="0.25">
      <c r="A13" s="1">
        <v>0.54166666666666663</v>
      </c>
      <c r="F13" s="4"/>
      <c r="G13" s="98">
        <f>G9+1</f>
        <v>31</v>
      </c>
      <c r="H13" s="51" t="s">
        <v>35</v>
      </c>
      <c r="I13" s="4"/>
      <c r="J13" s="51" t="s">
        <v>35</v>
      </c>
      <c r="K13" s="4"/>
      <c r="L13" s="98">
        <f>L9+1</f>
        <v>21</v>
      </c>
      <c r="M13" s="48" t="s">
        <v>40</v>
      </c>
      <c r="N13" s="4"/>
      <c r="O13" s="48" t="s">
        <v>40</v>
      </c>
      <c r="P13" s="4"/>
      <c r="Q13" s="4"/>
      <c r="R13" s="4"/>
      <c r="S13" s="4"/>
    </row>
    <row r="14" spans="1:19" x14ac:dyDescent="0.25">
      <c r="C14" s="4"/>
      <c r="D14" s="4"/>
      <c r="E14" s="4"/>
      <c r="F14" s="4"/>
      <c r="G14" s="98"/>
      <c r="H14" s="4"/>
      <c r="I14" s="4"/>
      <c r="J14" s="4"/>
      <c r="K14" s="4"/>
      <c r="L14" s="98"/>
      <c r="P14" s="4"/>
      <c r="Q14" s="4"/>
      <c r="R14" s="4"/>
      <c r="S14" s="4"/>
    </row>
    <row r="15" spans="1:19" x14ac:dyDescent="0.25">
      <c r="A15" s="1">
        <v>0.58333333333333337</v>
      </c>
      <c r="B15" s="95">
        <f>'Thursday 27th'!G19+1</f>
        <v>55</v>
      </c>
      <c r="C15" s="58" t="s">
        <v>49</v>
      </c>
      <c r="D15" s="4"/>
      <c r="E15" s="58" t="s">
        <v>49</v>
      </c>
      <c r="F15" s="4"/>
      <c r="G15" s="98">
        <f>'Thursday 27th'!Q17+1</f>
        <v>77</v>
      </c>
      <c r="H15" s="59" t="s">
        <v>53</v>
      </c>
      <c r="I15" s="4"/>
      <c r="J15" s="59" t="s">
        <v>53</v>
      </c>
      <c r="K15" s="4"/>
      <c r="L15" s="98"/>
      <c r="P15" s="4"/>
      <c r="Q15" s="4"/>
      <c r="R15" s="4"/>
      <c r="S15" s="4"/>
    </row>
    <row r="16" spans="1:19" x14ac:dyDescent="0.25">
      <c r="C16" s="4"/>
      <c r="D16" s="4"/>
      <c r="E16" s="4"/>
      <c r="F16" s="4"/>
      <c r="G16" s="98"/>
      <c r="H16" s="4"/>
      <c r="I16" s="4"/>
      <c r="J16" s="4"/>
      <c r="K16" s="4"/>
      <c r="L16" s="98"/>
      <c r="P16" s="3"/>
      <c r="Q16" s="3"/>
      <c r="R16" s="3"/>
      <c r="S16" s="3"/>
    </row>
    <row r="17" spans="1:19" x14ac:dyDescent="0.25">
      <c r="A17" s="1">
        <v>0.625</v>
      </c>
      <c r="B17" s="95">
        <f>B15+1</f>
        <v>56</v>
      </c>
      <c r="C17" s="58" t="s">
        <v>50</v>
      </c>
      <c r="D17" s="56"/>
      <c r="E17" s="58" t="s">
        <v>50</v>
      </c>
      <c r="F17" s="56"/>
      <c r="G17" s="95">
        <f>G15+1</f>
        <v>78</v>
      </c>
      <c r="H17" s="59" t="s">
        <v>52</v>
      </c>
      <c r="I17" s="56"/>
      <c r="J17" s="59" t="s">
        <v>52</v>
      </c>
      <c r="K17" s="4"/>
      <c r="L17" s="98">
        <f>'Thursday 27th'!V21+1</f>
        <v>93</v>
      </c>
      <c r="M17" s="55" t="s">
        <v>46</v>
      </c>
      <c r="N17" s="4"/>
      <c r="O17" s="55" t="s">
        <v>46</v>
      </c>
      <c r="P17" s="4"/>
      <c r="Q17" s="4"/>
      <c r="R17" s="4"/>
      <c r="S17" s="4"/>
    </row>
    <row r="18" spans="1:19" x14ac:dyDescent="0.25">
      <c r="K18" s="4"/>
      <c r="L18" s="98"/>
      <c r="P18" s="4"/>
      <c r="Q18" s="4"/>
      <c r="R18" s="4"/>
      <c r="S18" s="4"/>
    </row>
    <row r="19" spans="1:19" x14ac:dyDescent="0.25">
      <c r="A19" s="1">
        <v>0.66666666666666663</v>
      </c>
      <c r="B19" s="95">
        <f>B17+1</f>
        <v>57</v>
      </c>
      <c r="C19" s="50" t="s">
        <v>42</v>
      </c>
      <c r="D19" s="4"/>
      <c r="E19" s="49" t="s">
        <v>42</v>
      </c>
      <c r="F19" s="4"/>
      <c r="G19" s="98">
        <f>G17+1</f>
        <v>79</v>
      </c>
      <c r="H19" s="52" t="s">
        <v>41</v>
      </c>
      <c r="I19" s="4"/>
      <c r="J19" s="5" t="s">
        <v>41</v>
      </c>
      <c r="K19" s="4"/>
      <c r="L19" s="98">
        <f>L17+1</f>
        <v>94</v>
      </c>
      <c r="M19" s="55" t="s">
        <v>46</v>
      </c>
      <c r="N19" s="4"/>
      <c r="O19" s="55" t="s">
        <v>46</v>
      </c>
      <c r="P19" s="4"/>
      <c r="Q19" s="3"/>
      <c r="R19" s="3"/>
      <c r="S19" s="3"/>
    </row>
    <row r="20" spans="1:19" x14ac:dyDescent="0.25">
      <c r="C20" s="4"/>
      <c r="D20" s="4"/>
      <c r="E20" s="4"/>
      <c r="F20" s="4"/>
      <c r="G20" s="98"/>
      <c r="H20" s="4"/>
      <c r="I20" s="4"/>
      <c r="J20" s="4"/>
      <c r="K20" s="4"/>
      <c r="L20" s="98"/>
      <c r="P20" s="4"/>
      <c r="Q20" s="4"/>
      <c r="R20" s="4"/>
      <c r="S20" s="4"/>
    </row>
    <row r="21" spans="1:19" x14ac:dyDescent="0.25">
      <c r="A21" s="1">
        <v>0.70833333333333337</v>
      </c>
      <c r="B21" s="95">
        <f>B19+1</f>
        <v>58</v>
      </c>
      <c r="C21" s="49" t="s">
        <v>42</v>
      </c>
      <c r="D21" s="3"/>
      <c r="E21" s="50" t="s">
        <v>42</v>
      </c>
      <c r="F21" s="4"/>
      <c r="G21" s="98">
        <f>G19+1</f>
        <v>80</v>
      </c>
      <c r="H21" s="5" t="s">
        <v>41</v>
      </c>
      <c r="I21" s="4"/>
      <c r="J21" s="52" t="s">
        <v>41</v>
      </c>
      <c r="M21" s="4"/>
      <c r="N21" s="4"/>
      <c r="O21" s="4"/>
      <c r="P21" s="4"/>
      <c r="Q21" s="4"/>
      <c r="R21" s="4"/>
      <c r="S21" s="4"/>
    </row>
    <row r="22" spans="1:19" x14ac:dyDescent="0.25">
      <c r="C22" s="4"/>
      <c r="D22" s="4"/>
      <c r="E22" s="4"/>
      <c r="F22" s="4"/>
      <c r="G22" s="98"/>
      <c r="H22" s="4"/>
      <c r="I22" s="4"/>
      <c r="J22" s="4"/>
      <c r="K22" s="4"/>
      <c r="L22" s="98"/>
      <c r="P22" s="4"/>
      <c r="Q22" s="4"/>
      <c r="R22" s="4"/>
      <c r="S22" s="4"/>
    </row>
    <row r="23" spans="1:19" x14ac:dyDescent="0.25">
      <c r="A23" s="1">
        <v>0.75</v>
      </c>
      <c r="K23" s="4"/>
      <c r="L23" s="98">
        <f>L19+1</f>
        <v>95</v>
      </c>
      <c r="M23" s="55" t="s">
        <v>47</v>
      </c>
      <c r="N23" s="4"/>
      <c r="O23" s="55" t="s">
        <v>47</v>
      </c>
      <c r="P23" s="4"/>
      <c r="Q23" s="4"/>
      <c r="R23" s="4"/>
      <c r="S23" s="4"/>
    </row>
    <row r="24" spans="1:19" x14ac:dyDescent="0.25">
      <c r="C24" s="4"/>
      <c r="D24" s="4"/>
      <c r="E24" s="4"/>
      <c r="F24" s="4"/>
      <c r="G24" s="98"/>
      <c r="H24" s="4"/>
      <c r="I24" s="4"/>
      <c r="J24" s="4"/>
      <c r="K24" s="4"/>
      <c r="L24" s="98"/>
      <c r="P24" s="4"/>
      <c r="Q24" s="4"/>
      <c r="R24" s="4"/>
      <c r="S24" s="4"/>
    </row>
    <row r="25" spans="1:19" x14ac:dyDescent="0.25">
      <c r="A25" s="1">
        <v>0.79166666666666663</v>
      </c>
      <c r="B25" s="95">
        <f>B21+1</f>
        <v>59</v>
      </c>
      <c r="C25" s="53" t="s">
        <v>43</v>
      </c>
      <c r="D25" s="4"/>
      <c r="E25" s="53" t="s">
        <v>44</v>
      </c>
      <c r="F25" s="4"/>
      <c r="G25" s="98">
        <f>G21+1</f>
        <v>81</v>
      </c>
      <c r="H25" s="54" t="s">
        <v>45</v>
      </c>
      <c r="I25" s="4"/>
      <c r="J25" s="54" t="s">
        <v>45</v>
      </c>
      <c r="K25" s="4"/>
      <c r="L25" s="98"/>
      <c r="P25" s="4"/>
      <c r="Q25" s="4"/>
      <c r="R25" s="4"/>
      <c r="S25" s="4"/>
    </row>
    <row r="26" spans="1:19" x14ac:dyDescent="0.25">
      <c r="C26" s="4"/>
      <c r="D26" s="4"/>
      <c r="E26" s="4"/>
      <c r="F26" s="4"/>
      <c r="G26" s="98"/>
      <c r="H26" s="4"/>
      <c r="I26" s="4"/>
      <c r="J26" s="4"/>
      <c r="K26" s="4"/>
      <c r="L26" s="98"/>
      <c r="P26" s="4"/>
      <c r="Q26" s="4"/>
      <c r="R26" s="4"/>
      <c r="S26" s="4"/>
    </row>
    <row r="27" spans="1:19" x14ac:dyDescent="0.25">
      <c r="A27" s="1"/>
      <c r="C27" s="4"/>
      <c r="D27" s="4"/>
      <c r="E27" s="4"/>
      <c r="F27" s="4"/>
      <c r="G27" s="98"/>
      <c r="H27" s="4"/>
      <c r="I27" s="4"/>
      <c r="J27" s="4"/>
      <c r="K27" s="4"/>
      <c r="L27" s="98"/>
      <c r="M27" s="4"/>
      <c r="N27" s="4"/>
      <c r="O27" s="4"/>
      <c r="P27" s="4"/>
      <c r="Q27" s="4"/>
      <c r="R27" s="4"/>
      <c r="S27" s="4"/>
    </row>
  </sheetData>
  <mergeCells count="1">
    <mergeCell ref="C1:O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E22" sqref="E22"/>
    </sheetView>
  </sheetViews>
  <sheetFormatPr baseColWidth="10" defaultColWidth="11.42578125" defaultRowHeight="15" x14ac:dyDescent="0.25"/>
  <cols>
    <col min="3" max="3" width="5.28515625" style="85" customWidth="1"/>
    <col min="4" max="4" width="18.140625" bestFit="1" customWidth="1"/>
    <col min="6" max="6" width="18.140625" bestFit="1" customWidth="1"/>
  </cols>
  <sheetData>
    <row r="1" spans="1:16" ht="18.75" x14ac:dyDescent="0.25">
      <c r="D1" s="66"/>
      <c r="E1" s="66"/>
      <c r="F1" s="66"/>
    </row>
    <row r="3" spans="1:16" x14ac:dyDescent="0.25">
      <c r="B3" s="3"/>
      <c r="C3" s="91"/>
      <c r="D3" s="4"/>
      <c r="E3" s="4" t="s">
        <v>6</v>
      </c>
      <c r="F3" s="4"/>
      <c r="G3" s="4"/>
      <c r="H3" s="4"/>
      <c r="I3" s="4"/>
      <c r="J3" s="4"/>
      <c r="K3" s="4"/>
      <c r="L3" s="4"/>
      <c r="M3" s="4"/>
      <c r="N3" s="4"/>
      <c r="O3" s="3"/>
    </row>
    <row r="4" spans="1:16" x14ac:dyDescent="0.25">
      <c r="B4" s="3"/>
      <c r="C4" s="9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x14ac:dyDescent="0.25">
      <c r="A5" s="1"/>
      <c r="B5" s="4"/>
      <c r="C5" s="91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</row>
    <row r="6" spans="1:16" x14ac:dyDescent="0.25">
      <c r="B6" s="4"/>
      <c r="C6" s="9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"/>
    </row>
    <row r="7" spans="1:16" x14ac:dyDescent="0.25">
      <c r="A7" s="1">
        <v>0.375</v>
      </c>
      <c r="B7" s="4"/>
      <c r="C7" s="98">
        <f>'Friday 28th'!B11+1</f>
        <v>42</v>
      </c>
      <c r="D7" s="4" t="s">
        <v>55</v>
      </c>
      <c r="E7" s="4" t="s">
        <v>5</v>
      </c>
      <c r="F7" s="4" t="s">
        <v>55</v>
      </c>
      <c r="G7" s="4"/>
      <c r="H7" s="4"/>
      <c r="I7" s="4"/>
      <c r="J7" s="4"/>
      <c r="K7" s="4"/>
      <c r="L7" s="4"/>
      <c r="M7" s="4"/>
      <c r="N7" s="4"/>
      <c r="O7" s="4"/>
      <c r="P7" s="2"/>
    </row>
    <row r="8" spans="1:16" x14ac:dyDescent="0.25">
      <c r="B8" s="4"/>
      <c r="C8" s="9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/>
    </row>
    <row r="9" spans="1:16" x14ac:dyDescent="0.25">
      <c r="A9" s="1">
        <v>0.42708333333333331</v>
      </c>
      <c r="B9" s="4"/>
      <c r="C9" s="98">
        <f>'Friday 28th'!L23+1</f>
        <v>96</v>
      </c>
      <c r="D9" s="4" t="s">
        <v>56</v>
      </c>
      <c r="E9" s="4" t="s">
        <v>5</v>
      </c>
      <c r="F9" s="4" t="s">
        <v>56</v>
      </c>
      <c r="G9" s="4"/>
      <c r="H9" s="4"/>
      <c r="I9" s="4"/>
      <c r="J9" s="4"/>
      <c r="K9" s="4"/>
      <c r="L9" s="4"/>
      <c r="M9" s="4"/>
      <c r="N9" s="4"/>
      <c r="O9" s="4"/>
      <c r="P9" s="2"/>
    </row>
    <row r="10" spans="1:16" x14ac:dyDescent="0.25">
      <c r="B10" s="4"/>
      <c r="C10" s="9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"/>
    </row>
    <row r="11" spans="1:16" x14ac:dyDescent="0.25">
      <c r="A11" s="1">
        <v>0.47916666666666669</v>
      </c>
      <c r="B11" s="4"/>
      <c r="C11" s="98">
        <f>'Friday 28th'!G13+1</f>
        <v>32</v>
      </c>
      <c r="D11" s="4" t="s">
        <v>57</v>
      </c>
      <c r="E11" s="4" t="s">
        <v>5</v>
      </c>
      <c r="F11" s="4" t="s">
        <v>57</v>
      </c>
      <c r="G11" s="4"/>
      <c r="H11" s="4"/>
      <c r="I11" s="4"/>
      <c r="J11" s="4"/>
      <c r="K11" s="4"/>
      <c r="L11" s="4"/>
      <c r="M11" s="4"/>
      <c r="N11" s="4"/>
      <c r="O11" s="4"/>
      <c r="P11" s="2"/>
    </row>
    <row r="12" spans="1:16" x14ac:dyDescent="0.25">
      <c r="B12" s="4"/>
      <c r="C12" s="9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"/>
    </row>
    <row r="13" spans="1:16" x14ac:dyDescent="0.25">
      <c r="A13" s="1">
        <v>0.5625</v>
      </c>
      <c r="B13" s="4"/>
      <c r="C13" s="98">
        <f>'Friday 28th'!G25+1</f>
        <v>82</v>
      </c>
      <c r="D13" s="4" t="s">
        <v>58</v>
      </c>
      <c r="E13" s="4" t="s">
        <v>5</v>
      </c>
      <c r="F13" s="4" t="s">
        <v>58</v>
      </c>
      <c r="G13" s="4"/>
      <c r="H13" s="4"/>
      <c r="I13" s="4"/>
      <c r="J13" s="4"/>
      <c r="K13" s="4"/>
      <c r="L13" s="4"/>
      <c r="M13" s="4"/>
      <c r="N13" s="4"/>
      <c r="O13" s="4"/>
      <c r="P13" s="2"/>
    </row>
    <row r="14" spans="1:16" x14ac:dyDescent="0.25">
      <c r="B14" s="4"/>
      <c r="C14" s="9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2"/>
    </row>
    <row r="15" spans="1:16" x14ac:dyDescent="0.25">
      <c r="A15" s="1">
        <v>0.61458333333333337</v>
      </c>
      <c r="B15" s="4"/>
      <c r="C15" s="98">
        <f>'Friday 28th'!L13+1</f>
        <v>22</v>
      </c>
      <c r="D15" s="4" t="s">
        <v>59</v>
      </c>
      <c r="E15" s="4" t="s">
        <v>5</v>
      </c>
      <c r="F15" s="4" t="s">
        <v>59</v>
      </c>
      <c r="G15" s="4"/>
      <c r="H15" s="4"/>
      <c r="I15" s="4"/>
      <c r="J15" s="4"/>
      <c r="K15" s="4"/>
      <c r="L15" s="4"/>
      <c r="M15" s="4"/>
      <c r="N15" s="4"/>
      <c r="O15" s="4"/>
      <c r="P15" s="2"/>
    </row>
    <row r="16" spans="1:16" x14ac:dyDescent="0.25">
      <c r="B16" s="4"/>
      <c r="C16" s="9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2"/>
    </row>
    <row r="17" spans="1:16" x14ac:dyDescent="0.25">
      <c r="A17" s="1">
        <v>0.66666666666666663</v>
      </c>
      <c r="B17" s="4"/>
      <c r="C17" s="98">
        <f>'Friday 28th'!B25+1</f>
        <v>60</v>
      </c>
      <c r="D17" s="4" t="s">
        <v>60</v>
      </c>
      <c r="E17" s="4" t="s">
        <v>5</v>
      </c>
      <c r="F17" s="4" t="s">
        <v>60</v>
      </c>
      <c r="G17" s="4"/>
      <c r="H17" s="4"/>
      <c r="I17" s="4"/>
      <c r="J17" s="4"/>
      <c r="K17" s="4"/>
      <c r="L17" s="4"/>
      <c r="M17" s="4"/>
      <c r="N17" s="4"/>
      <c r="O17" s="4"/>
      <c r="P17" s="2"/>
    </row>
    <row r="18" spans="1:16" x14ac:dyDescent="0.25">
      <c r="B18" s="4"/>
      <c r="C18" s="9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"/>
    </row>
    <row r="19" spans="1:16" x14ac:dyDescent="0.25">
      <c r="A19" s="1">
        <v>0.75</v>
      </c>
      <c r="B19" s="4"/>
      <c r="C19" s="100" t="s">
        <v>61</v>
      </c>
      <c r="D19" s="65"/>
      <c r="E19" s="65"/>
      <c r="F19" s="65"/>
      <c r="G19" s="4"/>
      <c r="H19" s="4"/>
      <c r="I19" s="4"/>
      <c r="J19" s="4"/>
      <c r="K19" s="4"/>
      <c r="L19" s="4"/>
      <c r="M19" s="4"/>
      <c r="N19" s="4"/>
      <c r="O19" s="4"/>
      <c r="P19" s="2"/>
    </row>
    <row r="20" spans="1:16" x14ac:dyDescent="0.25">
      <c r="B20" s="4"/>
      <c r="C20" s="9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2"/>
    </row>
    <row r="21" spans="1:16" x14ac:dyDescent="0.25">
      <c r="A21" s="1"/>
      <c r="B21" s="4"/>
      <c r="C21" s="9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2"/>
    </row>
    <row r="22" spans="1:16" x14ac:dyDescent="0.25">
      <c r="B22" s="4"/>
      <c r="C22" s="9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2"/>
    </row>
    <row r="23" spans="1:16" x14ac:dyDescent="0.25">
      <c r="A23" s="1"/>
      <c r="B23" s="4"/>
      <c r="C23" s="9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2"/>
    </row>
    <row r="24" spans="1:16" x14ac:dyDescent="0.25">
      <c r="B24" s="4"/>
      <c r="C24" s="9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2"/>
    </row>
    <row r="25" spans="1:16" x14ac:dyDescent="0.25">
      <c r="A25" s="1"/>
      <c r="B25" s="4"/>
      <c r="C25" s="9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"/>
    </row>
    <row r="26" spans="1:16" x14ac:dyDescent="0.25">
      <c r="B26" s="4"/>
      <c r="C26" s="9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"/>
    </row>
    <row r="27" spans="1:16" x14ac:dyDescent="0.25">
      <c r="A27" s="1"/>
      <c r="B27" s="4"/>
      <c r="C27" s="9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2"/>
    </row>
  </sheetData>
  <mergeCells count="2">
    <mergeCell ref="D1:F1"/>
    <mergeCell ref="C19:F19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Registered Teams</vt:lpstr>
      <vt:lpstr>Wednesday 26th</vt:lpstr>
      <vt:lpstr>Thursday 27th</vt:lpstr>
      <vt:lpstr>Friday 28th</vt:lpstr>
      <vt:lpstr>Saturday 29th</vt:lpstr>
      <vt:lpstr>'Wednesday 26th'!Zone_d_impression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hagenluc</dc:creator>
  <cp:lastModifiedBy>HAGEN Luc</cp:lastModifiedBy>
  <cp:lastPrinted>2015-05-03T08:59:18Z</cp:lastPrinted>
  <dcterms:created xsi:type="dcterms:W3CDTF">2010-04-19T07:29:37Z</dcterms:created>
  <dcterms:modified xsi:type="dcterms:W3CDTF">2015-08-06T11:12:48Z</dcterms:modified>
</cp:coreProperties>
</file>